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65476" windowWidth="20130" windowHeight="3585" activeTab="0"/>
  </bookViews>
  <sheets>
    <sheet name="EEP Results" sheetId="1" r:id="rId1"/>
    <sheet name="Summary" sheetId="2" r:id="rId2"/>
    <sheet name="sex &amp; destination" sheetId="3" r:id="rId3"/>
  </sheets>
  <definedNames>
    <definedName name="_xlnm._FilterDatabase" localSheetId="1" hidden="1">'Summary'!$A$1:$I$1</definedName>
  </definedNames>
  <calcPr fullCalcOnLoad="1"/>
</workbook>
</file>

<file path=xl/comments1.xml><?xml version="1.0" encoding="utf-8"?>
<comments xmlns="http://schemas.openxmlformats.org/spreadsheetml/2006/main">
  <authors>
    <author>usuari</author>
    <author>Windows User</author>
  </authors>
  <commentList>
    <comment ref="D49" authorId="0">
      <text>
        <r>
          <rPr>
            <b/>
            <sz val="9"/>
            <rFont val="Tahoma"/>
            <family val="2"/>
          </rPr>
          <t>1st egg 7/12/18 laid 11:30h. 
2nd egg 14/12/18 laid 03:30h. 
24/01/19 clutch removed for artifical hatch. Both eggs fertile</t>
        </r>
      </text>
    </comment>
    <comment ref="D13" authorId="0">
      <text>
        <r>
          <rPr>
            <b/>
            <sz val="9"/>
            <rFont val="Tahoma"/>
            <family val="2"/>
          </rPr>
          <t xml:space="preserve">1st egg 14/12/18 laid during the night. 7/02/19 died by hatching. ABORTED 
2nd egg laid during the night from the 21st to 22nd/12/18
10/01/19 egg control. Both eggs fertile.
31/01/19 double clutch removed for artificial hatch. </t>
        </r>
      </text>
    </comment>
    <comment ref="D54" authorId="0">
      <text>
        <r>
          <rPr>
            <b/>
            <sz val="9"/>
            <rFont val="Tahoma"/>
            <family val="2"/>
          </rPr>
          <t>1st egg 17/12/18 laid 7:55h. At 8:45 removed for artificial incubation
2nd egg 29/12/18 laid at 7:14h. At 10:15 removed for artificial incubation. INFERTILE
3rd egg 12/01/19 laid at 7:24h. 17/01/19 at 8:30 removed for artificial incubation. Pair received 2 dummy eggs.</t>
        </r>
      </text>
    </comment>
    <comment ref="D37" authorId="0">
      <text>
        <r>
          <rPr>
            <b/>
            <sz val="9"/>
            <rFont val="Tahoma"/>
            <family val="2"/>
          </rPr>
          <t>1st egg 17/12/18 laid during the night. 
2nd egg 24/12/18. 12/02/19 egg removed for artificial hatch. Fertile.</t>
        </r>
      </text>
    </comment>
    <comment ref="D19" authorId="0">
      <text>
        <r>
          <rPr>
            <b/>
            <sz val="9"/>
            <rFont val="Tahoma"/>
            <family val="2"/>
          </rPr>
          <t>1st egg 18/12/18 laid between 14:30 and 15:00. 23/01/19 female started to destroy the egg after 1amand within 30 minutes she ate it. Pair received dummy egg. BROKEN</t>
        </r>
      </text>
    </comment>
    <comment ref="D47" authorId="0">
      <text>
        <r>
          <rPr>
            <b/>
            <sz val="9"/>
            <rFont val="Tahoma"/>
            <family val="2"/>
          </rPr>
          <t>1st egg 22/12/18 laid at 10:22h.
2nd egg 29/12/18 laid at 2:31h. INFERTILE
17/01/19 removed for artifical incubation because female started to move the eggs in the nest too much. 1st fertile. 2nd infertile</t>
        </r>
      </text>
    </comment>
    <comment ref="D62" authorId="0">
      <text>
        <r>
          <rPr>
            <b/>
            <sz val="9"/>
            <rFont val="Tahoma"/>
            <family val="2"/>
          </rPr>
          <t xml:space="preserve">1st egg 22/12/18 
</t>
        </r>
      </text>
    </comment>
    <comment ref="D44" authorId="0">
      <text>
        <r>
          <rPr>
            <b/>
            <sz val="9"/>
            <rFont val="Tahoma"/>
            <family val="2"/>
          </rPr>
          <t>1st egg 29/12/18 laid at 2:57h. 
2nd egg 5/01/19 laid at 4:55h. 
15/02/19 double clutch removed for artificial hatch. Both fertile</t>
        </r>
      </text>
    </comment>
    <comment ref="D45" authorId="0">
      <text>
        <r>
          <rPr>
            <b/>
            <sz val="9"/>
            <rFont val="Tahoma"/>
            <family val="2"/>
          </rPr>
          <t>1st egg 30/12/18 laid around 9:45h. 
2nd egg 5/01/19 laid at 8:00h. INFERTILE
16/02/19 clutch removed for artificial hatch. 1st egg fertile.
2nd egg infertile</t>
        </r>
      </text>
    </comment>
    <comment ref="D28" authorId="0">
      <text>
        <r>
          <rPr>
            <b/>
            <sz val="9"/>
            <rFont val="Tahoma"/>
            <family val="2"/>
          </rPr>
          <t>1st egg supposedly 09?/12/18. 
2nd egg supposedly 13?/12/18.
26/01/19 nest control. Still two eggs.</t>
        </r>
      </text>
    </comment>
    <comment ref="D27" authorId="0">
      <text>
        <r>
          <rPr>
            <b/>
            <sz val="9"/>
            <rFont val="Tahoma"/>
            <family val="2"/>
          </rPr>
          <t>1st egg 22/12/18 laid at 15:03. 24/12/18 egg removed and artificial incubation. 9/01/19 egg candled. INFERTILE
2nd egg 28/12/18 laid between 5:40-8:00h. 31/12/18 egg removed and artificial incubation (weight 207g). 9/01/19 egg candled, looks fertile.
3rd egg 30/01/19 laid at 13:20h. 1/03/19 removed because of chick adoption BG1033. INFERTILE</t>
        </r>
      </text>
    </comment>
    <comment ref="D18" authorId="0">
      <text>
        <r>
          <rPr>
            <b/>
            <sz val="9"/>
            <rFont val="Tahoma"/>
            <family val="2"/>
          </rPr>
          <t>1st egg from 22/12/18 relays from both birds could be observed
2nd egg 31/12/18 in the morning two eggs present. On the 30th only one egg.
23/01/19 removed for artificial incubation. Pair received dummy eggs. 4/02/19 1st egg fertile and moving. 2nd egg still not clear.</t>
        </r>
      </text>
    </comment>
    <comment ref="D35" authorId="0">
      <text>
        <r>
          <rPr>
            <b/>
            <sz val="9"/>
            <rFont val="Tahoma"/>
            <family val="2"/>
          </rPr>
          <t>1st egg 31/12/18 laid at 13:30h. 
24/02/19 egg removed around 15:00h  because no hatching signs could be observed. Chick alive, has hatching problems.</t>
        </r>
      </text>
    </comment>
    <comment ref="D51" authorId="0">
      <text>
        <r>
          <rPr>
            <b/>
            <sz val="9"/>
            <rFont val="Tahoma"/>
            <family val="2"/>
          </rPr>
          <t>1st egg 01/01/19 laid at 4:45h. Same day at 9:55 removed for artificial incubation.
2nd egg 8/01/19 laaid at 10:12. 10/01/19 at 9:00 removed for artificial incubation.
3rd egg 28/01/19 at 8:50h. 29/01/19 removed for artificial incubation. 3/02/19 INFERTILE
4th egg 06/02/19 at 2:15h. 19/02/19 removed for artificial incubation. 22/03/19 started air cell displacement. 28/03/19 11:25 pecked air cell. 29/93/19 chick died because aspiration of meconium. ABORTED</t>
        </r>
      </text>
    </comment>
    <comment ref="D48" authorId="0">
      <text>
        <r>
          <rPr>
            <b/>
            <sz val="9"/>
            <rFont val="Tahoma"/>
            <family val="2"/>
          </rPr>
          <t xml:space="preserve">1st egg 02/01/19 laid at 10:30h. 03/01/19 removed for artificial incubation. Embryo died end of January. ABORTED
2nd egg 8/01/19 laid around 3:15h. 10/01/19 removed for artificial incubation. Aborted just before pecking the air cell. ABORTED
3rd egg 16/01/19 laid at 7:10h. 22/01/19 removed for artificial incubation. Pair received dummy egg. Aborted because mal positioned. ABORTED </t>
        </r>
      </text>
    </comment>
    <comment ref="D10" authorId="0">
      <text>
        <r>
          <rPr>
            <b/>
            <sz val="9"/>
            <rFont val="Tahoma"/>
            <family val="2"/>
          </rPr>
          <t xml:space="preserve">1st egg 3/01/19 during the morning. 
25/02/19 removed because hatching problems </t>
        </r>
      </text>
    </comment>
    <comment ref="D61" authorId="0">
      <text>
        <r>
          <rPr>
            <b/>
            <sz val="9"/>
            <rFont val="Tahoma"/>
            <family val="2"/>
          </rPr>
          <t>1st egg 26/12/18</t>
        </r>
      </text>
    </comment>
    <comment ref="D57" authorId="0">
      <text>
        <r>
          <rPr>
            <b/>
            <sz val="9"/>
            <rFont val="Tahoma"/>
            <family val="2"/>
          </rPr>
          <t>1st egg 06/01/19 
12/02/19 egg removed because during three days long incubation interruptions for 1h during the night. INFERTILE</t>
        </r>
      </text>
    </comment>
    <comment ref="D55" authorId="0">
      <text>
        <r>
          <rPr>
            <b/>
            <sz val="9"/>
            <rFont val="Tahoma"/>
            <family val="2"/>
          </rPr>
          <t>1st egg 07/01/19 laid at 7:01h. INFERTILE
2nd egg 13/01/19 laid at 4:48h. INFERTILE
15/02/19 removed and exchanged with dummy eggs.</t>
        </r>
      </text>
    </comment>
    <comment ref="D41" authorId="0">
      <text>
        <r>
          <rPr>
            <b/>
            <sz val="9"/>
            <rFont val="Tahoma"/>
            <family val="2"/>
          </rPr>
          <t>1st egg 8/01/19 laid around 18:00h. 4/03/19 borted just before pecking air cell. ABORTED
2nd egg 13?/01/19. 16/01/19 at 15:00h first time observed a 2nd egg
4/03/19 double clutch removed for control and artificial hatch.
1st egg aborted just before pecking air cell
2nd egg fertile</t>
        </r>
      </text>
    </comment>
    <comment ref="D38" authorId="0">
      <text>
        <r>
          <rPr>
            <b/>
            <sz val="9"/>
            <rFont val="Tahoma"/>
            <family val="2"/>
          </rPr>
          <t>1st egg 9/01/19 laid at 11:15h. 
27/01/19 in the evening egg BG199 x BG107 removed and adoted by pair BG399 x BG278. Male BG199 started  improperly handling the egg: picked it up with the beak and rolled it off the edge of the nest bowl. 4/03/19 egg removed for artificial hatch because BG 1034 removed and adopted BG 1030.</t>
        </r>
      </text>
    </comment>
    <comment ref="D14" authorId="0">
      <text>
        <r>
          <rPr>
            <b/>
            <sz val="9"/>
            <rFont val="Tahoma"/>
            <family val="2"/>
          </rPr>
          <t>1st egg 10/01/19. 7/02/19 removed for artificial incubation. Fertile.
27/02/19 returned to the progenitors BG654 x BG656 for natural hatch.</t>
        </r>
      </text>
    </comment>
    <comment ref="D36" authorId="0">
      <text>
        <r>
          <rPr>
            <b/>
            <sz val="9"/>
            <rFont val="Tahoma"/>
            <family val="2"/>
          </rPr>
          <t>1st egg 11/01/19 supposedly laid an egg late afternoon because of her behavior. On the same day broken. In the  night no bird was incubating in the nest and the nest was completely crumpled. BROKEN
12/01/19 early morning nest control. No egg-shell remains could be found. Pair received dummy egg which was immediately adopted by the female BG107.
2nd egg 20/01/19 laid at 11:45. Just before the female laid her 2nd egg she threw the dummy egg out of the nest.
27/01/19 in the evening removed and adopted by pair BG399 x BG278, because male BG199 started  improperly handling the egg: picked it up with the beak and rolled it off the edge of the nest bowl. 4/03/19 egg removed for artificial hatch and removed one day old hatchling BG1034 because adoption of BG1030.</t>
        </r>
      </text>
    </comment>
    <comment ref="B12" authorId="1">
      <text>
        <r>
          <rPr>
            <b/>
            <sz val="9"/>
            <rFont val="Tahoma"/>
            <family val="2"/>
          </rPr>
          <t>9/01/18 female  showed a severe respiratory distress. By breathing she opened completely the beak.</t>
        </r>
      </text>
    </comment>
    <comment ref="D33" authorId="0">
      <text>
        <r>
          <rPr>
            <b/>
            <sz val="9"/>
            <rFont val="Tahoma"/>
            <family val="2"/>
          </rPr>
          <t>1st egg 13/01/19 laid at 16:45h. Since day before the female was always in the nest, reconstructing it, very nervous.
In the morning a dummy egg was offered and immediately adopted by the male. After laying the egg female incubate both eggs.  
End of January broken. BROKEN</t>
        </r>
      </text>
    </comment>
    <comment ref="D25" authorId="0">
      <text>
        <r>
          <rPr>
            <b/>
            <sz val="9"/>
            <rFont val="Tahoma"/>
            <family val="2"/>
          </rPr>
          <t>1st egg 12/01/19. INFERTILE/ABORTED</t>
        </r>
      </text>
    </comment>
    <comment ref="D46" authorId="0">
      <text>
        <r>
          <rPr>
            <b/>
            <sz val="9"/>
            <rFont val="Tahoma"/>
            <family val="2"/>
          </rPr>
          <t>1st egg 15/01/19 laid at 11:23h.
2nd egg 21/01/19 laid at 18:23h. ABORTED
23/02/19 double clutch removed for artificial hatch.
1st egg fertile
2nd egg aborted</t>
        </r>
      </text>
    </comment>
    <comment ref="D15" authorId="0">
      <text>
        <r>
          <rPr>
            <b/>
            <sz val="9"/>
            <rFont val="Tahoma"/>
            <family val="2"/>
          </rPr>
          <t>1st egg 16/01/19 in the morning female was incubating. By nest control egg was present and removed for artificial incubation. Pair received dummy egg. 27/01/19 fertile.
ABORTED</t>
        </r>
      </text>
    </comment>
    <comment ref="F49" authorId="1">
      <text>
        <r>
          <rPr>
            <b/>
            <sz val="9"/>
            <rFont val="Tahoma"/>
            <family val="2"/>
          </rPr>
          <t>BG 1014 artificial hatch 29/01/19 at 5:30h. Weight 138.5g.
BG 1015 artificial hatch 4/02/19 at 9:05h. Weight 128.4g.</t>
        </r>
      </text>
    </comment>
    <comment ref="F28" authorId="1">
      <text>
        <r>
          <rPr>
            <b/>
            <sz val="9"/>
            <rFont val="Tahoma"/>
            <family val="2"/>
          </rPr>
          <t>BG 1012 nest hatched 27/01/19. 28/01/19 in the morning male throw the chick out of the nest. Immediatelly nest control. Chick was still dead. 2nd egg with a hole, being necessary to remove because the chick was too big and not able to hatch.
It can be supposed that the first hatch had problems because between both hatchings there was only one day difference. Consequently it can be assumed that the chick BG 1012 must have been very weak and not able to raise his head for food and finally died or was almost dead before the male throw it from the nest. DIED
BG 1013 assisted hatch 28/01/19. By nest control in the morning, the second egg showed a hole. Chick was not able to hatch. Removed and assisted hatch. In the evening chick ate 2g. 29/01/19 at 2:00h died. DIED</t>
        </r>
      </text>
    </comment>
    <comment ref="D7" authorId="0">
      <text>
        <r>
          <rPr>
            <b/>
            <sz val="9"/>
            <rFont val="Tahoma"/>
            <family val="2"/>
          </rPr>
          <t xml:space="preserve">1st egg 26/01/19. 19/03/19 nest control, only egg shell remains. BROKEN
2nd egg 31/01/19. 19/03/19 nest control, the egg-shell still not pecked and couldn't hear the chick chirping. </t>
        </r>
      </text>
    </comment>
    <comment ref="D8" authorId="0">
      <text>
        <r>
          <rPr>
            <b/>
            <sz val="9"/>
            <rFont val="Tahoma"/>
            <family val="2"/>
          </rPr>
          <t>1st egg 12/01/19 around midday.</t>
        </r>
      </text>
    </comment>
    <comment ref="D6" authorId="0">
      <text>
        <r>
          <rPr>
            <b/>
            <sz val="9"/>
            <rFont val="Tahoma"/>
            <family val="2"/>
          </rPr>
          <t>1st egg 15/01/19. 19/03/19 nest control. The egg smelled rotten. Embryo died in the last incubation stage. ABORTED</t>
        </r>
      </text>
    </comment>
    <comment ref="D26" authorId="0">
      <text>
        <r>
          <rPr>
            <b/>
            <sz val="9"/>
            <rFont val="Tahoma"/>
            <family val="2"/>
          </rPr>
          <t>1st egg 23/01/19. 30/01/19 removed after being laid the 2nd egg for artificial incubation.
2nd egg 30/01/19. 12/03/19 morning female suddenly stopped to incubate. Egg has been removed and substitute by dummy egg. Only the male incubate the dummy egg.</t>
        </r>
      </text>
    </comment>
    <comment ref="D20" authorId="0">
      <text>
        <r>
          <rPr>
            <b/>
            <sz val="9"/>
            <rFont val="Tahoma"/>
            <family val="2"/>
          </rPr>
          <t xml:space="preserve">1st egg 2/02/19 laid at 18:20. 24/03/19 at midday egg removed and exchanged by a flamingo egg because of fights. Female didn't allow the male to enter in the nest. After the third intention to enter in the nest and severe fights occured again, the egg was removed. Chick has already pecked the air cell and was chirping. </t>
        </r>
      </text>
    </comment>
    <comment ref="D11" authorId="0">
      <text>
        <r>
          <rPr>
            <b/>
            <sz val="9"/>
            <rFont val="Tahoma"/>
            <family val="2"/>
          </rPr>
          <t>1st egg laid between 27th-29th/01/19.  Lay date could not be fixed because of video-camera problems. INFERTILE</t>
        </r>
      </text>
    </comment>
    <comment ref="D3" authorId="0">
      <text>
        <r>
          <rPr>
            <b/>
            <sz val="9"/>
            <rFont val="Tahoma"/>
            <family val="2"/>
          </rPr>
          <t>1st egg 28?/01/19. On the 28th female started to lay down in the nest unknowing the real lay date. 4/03/19 removed for artificial hatch. INFERTILE</t>
        </r>
      </text>
    </comment>
    <comment ref="D63" authorId="1">
      <text>
        <r>
          <rPr>
            <b/>
            <sz val="9"/>
            <rFont val="Tahoma"/>
            <family val="2"/>
          </rPr>
          <t>1st egg 14/01/19
2nd egg 20/01/19 ABORTED</t>
        </r>
      </text>
    </comment>
    <comment ref="G49" authorId="1">
      <text>
        <r>
          <rPr>
            <b/>
            <sz val="9"/>
            <rFont val="Tahoma"/>
            <family val="2"/>
          </rPr>
          <t>BG 1014 4/02/19 midday adopted by mother BG329. Morning weight 231,8g.</t>
        </r>
        <r>
          <rPr>
            <sz val="9"/>
            <rFont val="Tahoma"/>
            <family val="2"/>
          </rPr>
          <t xml:space="preserve">
</t>
        </r>
        <r>
          <rPr>
            <b/>
            <sz val="9"/>
            <rFont val="Tahoma"/>
            <family val="2"/>
          </rPr>
          <t>BG 1015 11/02/19 adopted by foster pair BG410 x BG290. Morning weight 250.6g. 14/03/19 transferred to secondary nest beacuse of adoption BG 1026. Double adoption.</t>
        </r>
      </text>
    </comment>
    <comment ref="F54" authorId="1">
      <text>
        <r>
          <rPr>
            <b/>
            <sz val="9"/>
            <rFont val="Tahoma"/>
            <family val="2"/>
          </rPr>
          <t>BG1017 assisted hatch 8/02/19 at 13:45h. Weight 169.7g.
1/02/19 started air cell displacement. 6/02/19 at 8:00h  egg-shell  already pecked. 7/02/19 at 18:30h the external pick is enlarged and covered with a gauze soaked with Betadine. 8/02/19 8:00h started to chirp of disgust. 12:30 hatching started and stopped after opening 1/3 of the egg-shell being necessary to remove it from the egg.
BG1036 partially assisted hatch 7/03/19. At 8:00h already has pecked the whole egg-shell. Weight 158,3g.
3/03/19 at 15:00 already pecked air cell. 4/03/19 at 21:00 already pecked egg-shell. 5/03/19 at 21:30 removed pecked egg-shell and covered with a gauze soaked with Betadine, because the chick was already chirping with less intensity. 6/03/19 at 10:00h 
removed only several egg-shell pieces because vessels still not 100% absorbed.</t>
        </r>
      </text>
    </comment>
    <comment ref="D17" authorId="0">
      <text>
        <r>
          <rPr>
            <b/>
            <sz val="9"/>
            <rFont val="Tahoma"/>
            <family val="2"/>
          </rPr>
          <t>1st egg 17/01/19.</t>
        </r>
      </text>
    </comment>
    <comment ref="F13" authorId="0">
      <text>
        <r>
          <rPr>
            <b/>
            <sz val="9"/>
            <rFont val="Tahoma"/>
            <family val="2"/>
          </rPr>
          <t>BG 1016 died during artificial hatch 7/02/19. Had hatching problems. Was too big and was not able to rotate and one feet was under the chick's head. DIED
BG 1020 artificial hatch 12/02/19</t>
        </r>
      </text>
    </comment>
    <comment ref="D23" authorId="1">
      <text>
        <r>
          <rPr>
            <b/>
            <sz val="9"/>
            <rFont val="Tahoma"/>
            <family val="2"/>
          </rPr>
          <t>1st egg 24/01/19. 5/03/19 nest control. INFERTILE</t>
        </r>
        <r>
          <rPr>
            <sz val="9"/>
            <rFont val="Tahoma"/>
            <family val="2"/>
          </rPr>
          <t xml:space="preserve">
</t>
        </r>
      </text>
    </comment>
    <comment ref="F37" authorId="0">
      <text>
        <r>
          <rPr>
            <b/>
            <sz val="9"/>
            <rFont val="Tahoma"/>
            <family val="2"/>
          </rPr>
          <t>BG 1018  nest hatched 08/02/18 during the night from 8th to 9th.
BG 1022 artificial hatch 14/02/19 at 22:30h. Weight 102g. 15/02/19 morning weight 90g.
12/02/19 egg removed for artificial hatch. Already chirping. 13/02/19 morning pecked egg-shell.</t>
        </r>
      </text>
    </comment>
    <comment ref="F62" authorId="1">
      <text>
        <r>
          <rPr>
            <b/>
            <sz val="9"/>
            <rFont val="Tahoma"/>
            <family val="2"/>
          </rPr>
          <t>BG1019 nest hatched 12/02/19 during the night from 11th-12th</t>
        </r>
      </text>
    </comment>
    <comment ref="F18" authorId="1">
      <text>
        <r>
          <rPr>
            <b/>
            <sz val="9"/>
            <rFont val="Tahoma"/>
            <family val="2"/>
          </rPr>
          <t xml:space="preserve">BG 1021 assisted hatch 13/02/19.
12/02/19 around 12:30 did a hole in the egg-shell. 13/02/19 after lunch  chick started to breathe heavily with open beak. A round was made and the breathing got better. But after a while it got worse again,  the whole air cell end was opened. Neck of the chick was heavily swollen and that was why it could not move the head and continue with the hatching process (and it was breathing hard). It was decided to extract the chick. Umbilicus was still very prominent and bulged outside, covered with the remains of egg white and some faeces. Yolk sack not 100% absorved.
14/02/19 morning separated umbilical cord with the remains of the egg. Weight 142g
14/02/19 chick died during the night. DIED
BG 1027 assisted hatch 21/02/19 at 12:45h.
19/02/19 at 14:30h pecked egg-shell. 21/02/19 started to chirp actively, breathed normally but didn't rotate in the egg. Egg-shell removed around the air cell. Chick tried to push but finally was necessary to help him. Yolk sack  completely absorbed and the chick was not swollen. 
Weight is 156,5g.
</t>
        </r>
      </text>
    </comment>
    <comment ref="F27" authorId="1">
      <text>
        <r>
          <rPr>
            <b/>
            <sz val="9"/>
            <rFont val="Tahoma"/>
            <family val="2"/>
          </rPr>
          <t>BG 1024 artificial hatch 18/02/19 at 10:00h. Weight 138.3g 
13/02/19 started air cell displacement. 17/02/19 at 7:30h egg shell was alredy pecked.</t>
        </r>
      </text>
    </comment>
    <comment ref="G54" authorId="1">
      <text>
        <r>
          <rPr>
            <b/>
            <sz val="9"/>
            <rFont val="Tahoma"/>
            <family val="2"/>
          </rPr>
          <t>BG 1017 14/02/19 at 14:45h successful adoption by imprinted male BG368. Morning weight 199.2g.
BG 1036 9/03/19 transferred by car to Guadalentín for adoption. 14/03/19 at 18:00h successful adoption by foster pair BG313 x BG330, removing previously BG 1026. Morning weight 238,2g. 30/03/19 removed, because of adoption BG 1045, and adopted by main nest from BG362 x BG389, moving previously BG1033 from the main nest to the secondary nest. First double adoption by foster pair BG362 x BG389</t>
        </r>
      </text>
    </comment>
    <comment ref="F47" authorId="1">
      <text>
        <r>
          <rPr>
            <b/>
            <sz val="9"/>
            <rFont val="Tahoma"/>
            <family val="2"/>
          </rPr>
          <t>BG 1023 assisted hatch 16/02/19 at 2:43h. Weight 159.2g.
13/02/19 pecked egg-shell.</t>
        </r>
        <r>
          <rPr>
            <sz val="9"/>
            <rFont val="Tahoma"/>
            <family val="2"/>
          </rPr>
          <t xml:space="preserve">
</t>
        </r>
      </text>
    </comment>
    <comment ref="D4" authorId="0">
      <text>
        <r>
          <rPr>
            <b/>
            <sz val="9"/>
            <rFont val="Tahoma"/>
            <family val="2"/>
          </rPr>
          <t>1st egg 24?/01/19. (might be one day earlier). 23/03/19 at 10:25 egg removed because of hatching problems.
2nd egg 30?/01/19. 21/03/19 by nest control a second egg could be observed. 26/03/19 BROKEN/INFERTILE</t>
        </r>
      </text>
    </comment>
    <comment ref="G13" authorId="0">
      <text>
        <r>
          <rPr>
            <b/>
            <sz val="9"/>
            <rFont val="Tahoma"/>
            <family val="2"/>
          </rPr>
          <t>BG 1020 16/02/19 adoption by his parents.</t>
        </r>
      </text>
    </comment>
    <comment ref="B52" authorId="1">
      <text>
        <r>
          <rPr>
            <b/>
            <sz val="9"/>
            <rFont val="Tahoma"/>
            <family val="2"/>
          </rPr>
          <t>In 2019 both showed interest on the nest being together in the same nest.</t>
        </r>
      </text>
    </comment>
    <comment ref="D34" authorId="0">
      <text>
        <r>
          <rPr>
            <b/>
            <sz val="9"/>
            <rFont val="Tahoma"/>
            <family val="2"/>
          </rPr>
          <t>1st egg 19/02/19 laid during the night. INFERTILE</t>
        </r>
      </text>
    </comment>
    <comment ref="F61" authorId="1">
      <text>
        <r>
          <rPr>
            <b/>
            <sz val="9"/>
            <rFont val="Tahoma"/>
            <family val="2"/>
          </rPr>
          <t>BG1025 nest hatched 18/02/19 during the night from 17th-18th.</t>
        </r>
      </text>
    </comment>
    <comment ref="G37" authorId="1">
      <text>
        <r>
          <rPr>
            <b/>
            <sz val="9"/>
            <rFont val="Tahoma"/>
            <family val="2"/>
          </rPr>
          <t>BG 1022 20/02/19 adopted at midday by foster pair BG087 x BG006. Adoption weight around 200g.
4/04/19 removed and adopted by its parents BG108 x BG175 because of adoption BG 1044 from Tallinn zoo.</t>
        </r>
      </text>
    </comment>
    <comment ref="F44" authorId="1">
      <text>
        <r>
          <rPr>
            <b/>
            <sz val="9"/>
            <rFont val="Tahoma"/>
            <family val="2"/>
          </rPr>
          <t xml:space="preserve">BG 1026 artificial hatch 20/02/19 at 11:55h. Weight 158.3g.
14/02/19 pecked air cell.
</t>
        </r>
        <r>
          <rPr>
            <sz val="9"/>
            <rFont val="Tahoma"/>
            <family val="2"/>
          </rPr>
          <t xml:space="preserve">
</t>
        </r>
        <r>
          <rPr>
            <b/>
            <sz val="9"/>
            <rFont val="Tahoma"/>
            <family val="2"/>
          </rPr>
          <t>BG 1032 artificial hatch 27/02/19 at 13:45h. Weight 147,4g.</t>
        </r>
      </text>
    </comment>
    <comment ref="D5" authorId="0">
      <text>
        <r>
          <rPr>
            <b/>
            <sz val="9"/>
            <rFont val="Tahoma"/>
            <family val="2"/>
          </rPr>
          <t>1st egg 25/01/19. Size of the clutch unknown. 16/03/19 suddenly they stop to breed. Nest control. Only found egg shell remains supposedly from only one egg. BROKEN</t>
        </r>
      </text>
    </comment>
    <comment ref="F45" authorId="1">
      <text>
        <r>
          <rPr>
            <b/>
            <sz val="9"/>
            <rFont val="Tahoma"/>
            <family val="2"/>
          </rPr>
          <t>BG 1029 artificial hatch 22/02/19 at 1:00h. Weight 144.7g.
20/02/19 chick pecked egg-shell.</t>
        </r>
      </text>
    </comment>
    <comment ref="G61" authorId="1">
      <text>
        <r>
          <rPr>
            <b/>
            <sz val="9"/>
            <rFont val="Tahoma"/>
            <family val="2"/>
          </rPr>
          <t>BG 1025. During the first two days it was necessary to feed the chick in the nest.  20/02/19 weight at 8:00h. 147gr. 21/02/19 weight at 11:00h.  162gr.</t>
        </r>
      </text>
    </comment>
    <comment ref="F51" authorId="1">
      <text>
        <r>
          <rPr>
            <b/>
            <sz val="9"/>
            <rFont val="Tahoma"/>
            <family val="2"/>
          </rPr>
          <t>BG1028 artificial hatch 21/02/19 at 19:45h. Weight 160g.
15/02/19 started air cell displacement. 20/02/19 at 8:00 o'clock morning chick has already pecked the air cell. 21/02/19 at 8:00h  egg-shell  already pecked. At 11:00 hatching started and finished at 19:45. The navel is not completely closed.
BG1033 artificial hatch 1/03/19. At 8:00h already hatched.  Navel is almost completely closed. Weight 148g.
24/02/19 started air cell displacement. 26/02/19 at 8:00 o'clock morning chick has already pecked air cell. 27/02/19 between 15:30-19:45 pecked egg-shell.</t>
        </r>
      </text>
    </comment>
    <comment ref="B5" authorId="1">
      <text>
        <r>
          <rPr>
            <b/>
            <sz val="9"/>
            <rFont val="Tahoma"/>
            <family val="2"/>
          </rPr>
          <t>Since this year the couple is located in a new aviary with the idea to be returned to the origin aviary before the breeding season started after being renovated. But they feeling so well in the new environment that they were left there.</t>
        </r>
      </text>
    </comment>
    <comment ref="G44" authorId="1">
      <text>
        <r>
          <rPr>
            <b/>
            <sz val="9"/>
            <rFont val="Tahoma"/>
            <family val="2"/>
          </rPr>
          <t xml:space="preserve">BG 1026 adoption 24/02/19 by its parents BG313 x BG330. Morning weight 178,9g. 14/03/19 removed because adoption of BG1036 and adoption by foster pair BG410 x BG290 in the main nest. Double adoption. 18/03/19 removed because adoption of BG 1029 and adopted by foster pair BG337 x BG317 in secondary nest.
</t>
        </r>
        <r>
          <rPr>
            <sz val="9"/>
            <rFont val="Tahoma"/>
            <family val="2"/>
          </rPr>
          <t xml:space="preserve">
</t>
        </r>
        <r>
          <rPr>
            <b/>
            <sz val="9"/>
            <rFont val="Tahoma"/>
            <family val="2"/>
          </rPr>
          <t>BG 1032 adoption 4/03/19 by foster pair BG337 x BG317 in main nest. Morning weight 207,4g.</t>
        </r>
      </text>
    </comment>
    <comment ref="F35" authorId="1">
      <text>
        <r>
          <rPr>
            <b/>
            <sz val="9"/>
            <rFont val="Tahoma"/>
            <family val="2"/>
          </rPr>
          <t>BG 1030 assisted hatch 24/02/19 after being removed from the nest around 15:00h. Chick was stuck in the egg, Yolk sac completely resorbed, excrement deposited in egg, egg skins largely bled. Large abdominal edema.
Weight 156.4g. 
Following days chicks shows spread leg, being necessary to use adhesive plaster. Further the head holds something crooked</t>
        </r>
      </text>
    </comment>
    <comment ref="G47" authorId="1">
      <text>
        <r>
          <rPr>
            <b/>
            <sz val="9"/>
            <rFont val="Tahoma"/>
            <family val="2"/>
          </rPr>
          <t>BG 1023 adoption 22/02/19 by its parents BG362 x BG389. Morning weight 214,2g. 10/03/19 Adoption by foster female BG329 because of adoption BG1033.</t>
        </r>
      </text>
    </comment>
    <comment ref="B40" authorId="1">
      <text>
        <r>
          <rPr>
            <b/>
            <sz val="9"/>
            <rFont val="Tahoma"/>
            <family val="2"/>
          </rPr>
          <t>23/02/19 suddenly havy fights comming from the female, being necessary to remove the male</t>
        </r>
      </text>
    </comment>
    <comment ref="F10" authorId="1">
      <text>
        <r>
          <rPr>
            <b/>
            <sz val="9"/>
            <rFont val="Tahoma"/>
            <family val="2"/>
          </rPr>
          <t xml:space="preserve">BG 1031 assisted hatch 25/02/19 at 10:45h.
In the morning the hole in the egg-shell observed yesterday afternoon was bigger.  Egg removed and assisted hatch. The chick was too big and with his head looking to </t>
        </r>
        <r>
          <rPr>
            <b/>
            <sz val="9"/>
            <rFont val="Tahoma"/>
            <family val="2"/>
          </rPr>
          <t>the left, the other way around.
Weight 156.5g</t>
        </r>
      </text>
    </comment>
    <comment ref="G27" authorId="1">
      <text>
        <r>
          <rPr>
            <b/>
            <sz val="9"/>
            <rFont val="Tahoma"/>
            <family val="2"/>
          </rPr>
          <t>BG 1024 transfer 25/02/19 to Vallcalent for adoption. At 12:05h successful adoption by foster pair BG297 x BG115 with a morning weight 226g.</t>
        </r>
      </text>
    </comment>
    <comment ref="G18" authorId="1">
      <text>
        <r>
          <rPr>
            <b/>
            <sz val="9"/>
            <rFont val="Tahoma"/>
            <family val="2"/>
          </rPr>
          <t xml:space="preserve">BG 1027 adoption 26/02/19 at 11:00h by its parents after second feeding. Weight after 2nd feeding 214g.
</t>
        </r>
      </text>
    </comment>
    <comment ref="G45" authorId="1">
      <text>
        <r>
          <rPr>
            <b/>
            <sz val="9"/>
            <rFont val="Tahoma"/>
            <family val="2"/>
          </rPr>
          <t>BG 1029 adoption 27/02/19 at 12:45h by its parents BG391 x BG360. Morning weight 220,7g. 18/03/19 removed because adoption of BG 1040. BG 1029 adopted by main nest from foster pair BG410 x BG290 removing previously BG 1026.</t>
        </r>
      </text>
    </comment>
    <comment ref="G51" authorId="1">
      <text>
        <r>
          <rPr>
            <b/>
            <sz val="9"/>
            <rFont val="Tahoma"/>
            <family val="2"/>
          </rPr>
          <t>BG1028  adoption 1/03/19 at 12:00h by foster pair BG500 x BG513 from Torreferrussa. 28/02/19 morning transferred by car to Torreferrussa for adoption. 
BG 1033 9/03/19 transferred by car to Guadalentín for adoption. 10/03/19 adopted by foster pair BG362 x BG389. Morning weight 282,3g. 30/03/10 removed from main nest and transferred to secondary nest, because of adoption from BG 1036. First double adoption by foster pair BG362 x BG389</t>
        </r>
      </text>
    </comment>
    <comment ref="G10" authorId="1">
      <text>
        <r>
          <rPr>
            <b/>
            <sz val="9"/>
            <rFont val="Tahoma"/>
            <family val="2"/>
          </rPr>
          <t>BG 1031 adoption 3/03/19 at miday by its parents. Morning weight 192,2g.
Adoption weight 209,2g.</t>
        </r>
      </text>
    </comment>
    <comment ref="F38" authorId="1">
      <text>
        <r>
          <rPr>
            <b/>
            <sz val="9"/>
            <rFont val="Tahoma"/>
            <family val="2"/>
          </rPr>
          <t>BG 1034 nest hatched 3/03/19 around 8:00h.</t>
        </r>
      </text>
    </comment>
    <comment ref="F14" authorId="1">
      <text>
        <r>
          <rPr>
            <b/>
            <sz val="9"/>
            <rFont val="Tahoma"/>
            <family val="2"/>
          </rPr>
          <t xml:space="preserve">BG 1035 nest hatched 4/03/19 during the night.
</t>
        </r>
      </text>
    </comment>
    <comment ref="F8" authorId="1">
      <text>
        <r>
          <rPr>
            <b/>
            <sz val="9"/>
            <rFont val="Tahoma"/>
            <family val="2"/>
          </rPr>
          <t>BG 1037 nest hatched 7/03/19 late in the evening.</t>
        </r>
      </text>
    </comment>
    <comment ref="F41" authorId="1">
      <text>
        <r>
          <rPr>
            <b/>
            <sz val="9"/>
            <rFont val="Tahoma"/>
            <family val="2"/>
          </rPr>
          <t>BG 1039 artificial hatch 9/03/19 at 15:00h. Yolk sac completely resorbed, navel ok. Vital chick.
Weight 138g.
8/03/19 pecked air cell.</t>
        </r>
      </text>
    </comment>
    <comment ref="F63" authorId="1">
      <text>
        <r>
          <rPr>
            <b/>
            <sz val="9"/>
            <rFont val="Tahoma"/>
            <family val="2"/>
          </rPr>
          <t>BG1038 nest hatched 8/03/19. 13/03/19 suddenly one of the adults took the chick to the edge of the nest and died because of cooling. DEAD</t>
        </r>
      </text>
    </comment>
    <comment ref="F46" authorId="1">
      <text>
        <r>
          <rPr>
            <b/>
            <sz val="9"/>
            <rFont val="Tahoma"/>
            <family val="2"/>
          </rPr>
          <t xml:space="preserve">BG 1040 artificial hatch 09/03/19 at 23:47h. Weight 128,1g.
</t>
        </r>
      </text>
    </comment>
    <comment ref="F36" authorId="1">
      <text>
        <r>
          <rPr>
            <b/>
            <sz val="9"/>
            <rFont val="Tahoma"/>
            <family val="2"/>
          </rPr>
          <t>BG 1042 assisted hatch 14/03/19 at 16:15h. 
Weight 154g.
11/03/19 during the night chick pecked air cell. 12/03/19 during the morning pecked egg-shell.</t>
        </r>
      </text>
    </comment>
    <comment ref="G38" authorId="1">
      <text>
        <r>
          <rPr>
            <b/>
            <sz val="9"/>
            <rFont val="Tahoma"/>
            <family val="2"/>
          </rPr>
          <t>BG 1034 4/03/19 removed from the nest because was weak. Weight only 115g.</t>
        </r>
        <r>
          <rPr>
            <sz val="9"/>
            <rFont val="Tahoma"/>
            <family val="2"/>
          </rPr>
          <t xml:space="preserve">
</t>
        </r>
        <r>
          <rPr>
            <b/>
            <sz val="9"/>
            <rFont val="Tahoma"/>
            <family val="2"/>
          </rPr>
          <t>5/03/19 at 17:00h adopted by foster pair BG017 x BG070. Adoption weight 129g</t>
        </r>
      </text>
    </comment>
    <comment ref="G35" authorId="1">
      <text>
        <r>
          <rPr>
            <b/>
            <sz val="9"/>
            <rFont val="Tahoma"/>
            <family val="2"/>
          </rPr>
          <t>BG 1030 adoption 4/03/19 by foster pair BG399 x BG278 after removing their weak nestling BG 1034 and the adopted egg from BG199 x BG107. Adoption weight 221g.
5/03/19 removed the adhesive plaster  on the legs. Still holds the head something crooked.
4/04/19 removed and adoted by its parents BG017 x BG070 in secondary nest.</t>
        </r>
      </text>
    </comment>
    <comment ref="D2" authorId="0">
      <text>
        <r>
          <rPr>
            <b/>
            <sz val="9"/>
            <rFont val="Tahoma"/>
            <family val="2"/>
          </rPr>
          <t>1st egg 10/03/19. 22/04/19 stoped definitively to breed. Nest control: no egg remains could be found. Male during the last two weeks started to breed irregularly. BROKEN/INFERTILE</t>
        </r>
      </text>
    </comment>
    <comment ref="G41" authorId="1">
      <text>
        <r>
          <rPr>
            <b/>
            <sz val="9"/>
            <rFont val="Tahoma"/>
            <family val="2"/>
          </rPr>
          <t>BG 1039 14/03/19 midday adoption by foster pair BG201 x BG044 at Schönbrunn zoo.</t>
        </r>
      </text>
    </comment>
    <comment ref="F17" authorId="1">
      <text>
        <r>
          <rPr>
            <b/>
            <sz val="9"/>
            <rFont val="Tahoma"/>
            <family val="2"/>
          </rPr>
          <t xml:space="preserve">BG 1041 nest hatched 13/03/19.
</t>
        </r>
      </text>
    </comment>
    <comment ref="F26" authorId="1">
      <text>
        <r>
          <rPr>
            <b/>
            <sz val="9"/>
            <rFont val="Tahoma"/>
            <family val="2"/>
          </rPr>
          <t>BG 1044 artificial hatch 16/03/19.
BG 1048 artificial hatch 26/03/19.</t>
        </r>
      </text>
    </comment>
    <comment ref="G46" authorId="1">
      <text>
        <r>
          <rPr>
            <b/>
            <sz val="9"/>
            <rFont val="Tahoma"/>
            <family val="2"/>
          </rPr>
          <t>BG 1040 adoption 18/03/19 by foster pair BG391 x BG360
Morning weight 180,5g.</t>
        </r>
      </text>
    </comment>
    <comment ref="G36" authorId="1">
      <text>
        <r>
          <rPr>
            <b/>
            <sz val="9"/>
            <rFont val="Tahoma"/>
            <family val="2"/>
          </rPr>
          <t>BG 1042 19/03/19 at midday adoption failure by foster pair BG212 x BG040. Adoption weight 185g. Female already adopted the chick still the keeper leaving the aviary. Male has no adoption experience. After 1 hour being warmed by the male, sudenly he reacted nervous/aggressive because the chick started to peck his neck, being necessary to remove the chick from the nest at 15:00h.
21/03/19 adoption failure by foster pair BG199 x BG107. None of the adult birds showed interest on the chick.
22/03/19 adoption by foster female BG107 after removing her male BG199. 24/03/19 after feeding the birds by the keeper, female didn't return to the nest to warm and neither to feed the chick, being necessary to remove the chick at 15:00h. Weight 330g. At the same time the male BG199 returned to the female and a dummy egg was adopted.
26/03/19 again adoption by foster pair BG199 x BG107. Female immediately adopted the chick. Male brought food to the nest but didn't take care for the chick.  At 18:00 none of the adults take care of the chick being necessary to remove the chick for the night.
28/03/19 after removing the male BG212, successful adoption by foster female BG040 (chick +500g weight).
4/04/19 removed and adopted by foster pair BG399 x BG278 removing previously BG 1030.</t>
        </r>
      </text>
    </comment>
    <comment ref="F4" authorId="1">
      <text>
        <r>
          <rPr>
            <b/>
            <sz val="9"/>
            <rFont val="Tahoma"/>
            <family val="2"/>
          </rPr>
          <t>BG 1046 assisted hatch 23/03/19 in the morning. 21/03/19 morning nest control. Egg just pecked with a small hole. 22/03/19 midday the whole is bigger and the chick is alive. 23/03/19 at 10:25 egg removed because of hatching problems.</t>
        </r>
      </text>
    </comment>
    <comment ref="D69" authorId="0">
      <text>
        <r>
          <rPr>
            <b/>
            <sz val="9"/>
            <rFont val="Tahoma"/>
            <family val="2"/>
          </rPr>
          <t>lay date 26-29/01/19</t>
        </r>
      </text>
    </comment>
    <comment ref="F69" authorId="0">
      <text>
        <r>
          <rPr>
            <b/>
            <sz val="9"/>
            <rFont val="Tahoma"/>
            <family val="2"/>
          </rPr>
          <t>BG1045 partially assisted hatch 23/03/19 at 10:00h. Weight  118,7g.
16/03/19 started air cell displacement. 20/03/18 between 11:00-15:00 chick pecked air cell. 21/03/19at 8:00h a small hole was done on the egg-shell, because thanks to the Buddy (heart rate monitor) it was able to detect that the chick was in stress showing heart pulsations higher than 300 pulsations / minute. 22/03/19 at 8:00h the egg-shell was already pecked.</t>
        </r>
      </text>
    </comment>
    <comment ref="G69" authorId="0">
      <text>
        <r>
          <rPr>
            <b/>
            <sz val="9"/>
            <rFont val="Tahoma"/>
            <family val="2"/>
          </rPr>
          <t>BG 1045 27/03/19 transferred by car to Guadalentín for adoption.
30/03/19 adopted by foster pair BG313 x BG330 in the main nest, removing previosly BG 1036. Morning weight 215,9g.
11/04/19 removed and adopted by foster pair BG391 x BG360 because of adoption BG1050</t>
        </r>
      </text>
    </comment>
    <comment ref="F20" authorId="1">
      <text>
        <r>
          <rPr>
            <b/>
            <sz val="9"/>
            <rFont val="Tahoma"/>
            <family val="2"/>
          </rPr>
          <t>BG 1049 assisted hatch 27/03/19 at 7:30. Weight 154g .
23/03/19 midday the egg was removed because of fights between adults. Chick already pecked air cell and chirping. 25/03/19 at 9:00h already pecked a small hole in the egg-shell. 26/03/19 partially removed egg shell. Vessels still wet.</t>
        </r>
      </text>
    </comment>
    <comment ref="F7" authorId="1">
      <text>
        <r>
          <rPr>
            <b/>
            <sz val="9"/>
            <rFont val="Tahoma"/>
            <family val="2"/>
          </rPr>
          <t>BG 1047 nest hatched 25/03/19 at 11:00h.</t>
        </r>
      </text>
    </comment>
    <comment ref="D16" authorId="0">
      <text>
        <r>
          <rPr>
            <b/>
            <sz val="9"/>
            <rFont val="Tahoma"/>
            <family val="2"/>
          </rPr>
          <t>1st egg 20?/02/19 birds started to lay on the 20th of February. Unknown the size of the clutch. INFERTILE</t>
        </r>
      </text>
    </comment>
    <comment ref="G4" authorId="1">
      <text>
        <r>
          <rPr>
            <b/>
            <sz val="9"/>
            <rFont val="Tahoma"/>
            <family val="2"/>
          </rPr>
          <t>BG 1046 adoption failure 26/03/19 at 10:00h. Female reacted aggressive and injured the chick being necessary to remove it. At 14:39h chick died due deadly injuries. DIED</t>
        </r>
      </text>
    </comment>
    <comment ref="D70" authorId="0">
      <text>
        <r>
          <rPr>
            <b/>
            <sz val="9"/>
            <rFont val="Tahoma"/>
            <family val="2"/>
          </rPr>
          <t>lay date 31?/01/19</t>
        </r>
      </text>
    </comment>
    <comment ref="F70" authorId="0">
      <text>
        <r>
          <rPr>
            <b/>
            <sz val="9"/>
            <rFont val="Tahoma"/>
            <family val="2"/>
          </rPr>
          <t>BG1050 artificial hatch 28/03/19 at 8:00h already hatched. Weight  92,8g.
19/03/19 started air cell displacement. 26/03/19 at 8:00h egg-shell already pecked.</t>
        </r>
      </text>
    </comment>
    <comment ref="G70" authorId="0">
      <text>
        <r>
          <rPr>
            <b/>
            <sz val="9"/>
            <rFont val="Tahoma"/>
            <family val="2"/>
          </rPr>
          <t>BG 1050 9/04/19 transferred by car to Guadalentín.
10/04/19 adoption failure by pair BG337 x BG317. Adults ignored the chick. Morning weight 280,2g.
11/04/19 adoption by foster pair BG313 x BG330 in the main nest, after removing BG1045.</t>
        </r>
      </text>
    </comment>
    <comment ref="G20" authorId="1">
      <text>
        <r>
          <rPr>
            <b/>
            <sz val="9"/>
            <rFont val="Tahoma"/>
            <family val="2"/>
          </rPr>
          <t>BG 1049 adoption 2/04/19 around 10:00h removing previously the male. The chick has been included together with the adopted Flamingo egg.</t>
        </r>
      </text>
    </comment>
    <comment ref="G26" authorId="1">
      <text>
        <r>
          <rPr>
            <b/>
            <sz val="9"/>
            <rFont val="Tahoma"/>
            <family val="2"/>
          </rPr>
          <t>BG 1044 4/04/19 transferred by plain to RFZ and at the same morning adopted by foster pair BG087 x BG006 removing previously BG 1022.
BG 1048 4/04/19 transferred by plain to RFZ and at the same morning adopted by foster female BG040 removing previously BG 1042.</t>
        </r>
      </text>
    </comment>
    <comment ref="D72" authorId="0">
      <text>
        <r>
          <rPr>
            <b/>
            <sz val="9"/>
            <rFont val="Tahoma"/>
            <family val="2"/>
          </rPr>
          <t xml:space="preserve">1st egg 19/01/19. 3/03/19 removed for artificial hatch.
</t>
        </r>
      </text>
    </comment>
    <comment ref="F72" authorId="1">
      <text>
        <r>
          <rPr>
            <b/>
            <sz val="9"/>
            <rFont val="Tahoma"/>
            <family val="2"/>
          </rPr>
          <t>BG 1043 assisted hatch 11/03/19. 3/03/19 pecked egg-shell.</t>
        </r>
      </text>
    </comment>
    <comment ref="G72" authorId="1">
      <text>
        <r>
          <rPr>
            <b/>
            <sz val="9"/>
            <rFont val="Tahoma"/>
            <family val="2"/>
          </rPr>
          <t>BG 1043 adoption 14/03/19 by its parents.</t>
        </r>
      </text>
    </comment>
    <comment ref="G62" authorId="1">
      <text>
        <r>
          <rPr>
            <b/>
            <sz val="9"/>
            <rFont val="Tahoma"/>
            <family val="2"/>
          </rPr>
          <t>14/06/19 drowned in the Drinking bowl after fledging</t>
        </r>
        <r>
          <rPr>
            <sz val="9"/>
            <rFont val="Tahoma"/>
            <family val="2"/>
          </rPr>
          <t xml:space="preserve">
</t>
        </r>
      </text>
    </comment>
    <comment ref="B34" authorId="1">
      <text>
        <r>
          <rPr>
            <b/>
            <sz val="9"/>
            <rFont val="Tahoma"/>
            <family val="2"/>
          </rPr>
          <t>2/07/19 male returned to female</t>
        </r>
      </text>
    </comment>
  </commentList>
</comments>
</file>

<file path=xl/comments2.xml><?xml version="1.0" encoding="utf-8"?>
<comments xmlns="http://schemas.openxmlformats.org/spreadsheetml/2006/main">
  <authors>
    <author>usuari</author>
    <author>Windows User</author>
  </authors>
  <commentList>
    <comment ref="C2" authorId="0">
      <text>
        <r>
          <rPr>
            <b/>
            <sz val="9"/>
            <rFont val="Tahoma"/>
            <family val="2"/>
          </rPr>
          <t>Exactly lay date unknown.
25th November female showed incubation behavior.</t>
        </r>
      </text>
    </comment>
    <comment ref="C11" authorId="0">
      <text>
        <r>
          <rPr>
            <b/>
            <sz val="9"/>
            <rFont val="Tahoma"/>
            <family val="2"/>
          </rPr>
          <t>laid during the night from the 21st to 22nd</t>
        </r>
      </text>
    </comment>
    <comment ref="C43" authorId="0">
      <text>
        <r>
          <rPr>
            <b/>
            <sz val="9"/>
            <rFont val="Tahoma"/>
            <family val="2"/>
          </rPr>
          <t>16/01/19 first time observed a 2nd egg</t>
        </r>
      </text>
    </comment>
    <comment ref="C58" authorId="0">
      <text>
        <r>
          <rPr>
            <b/>
            <sz val="9"/>
            <rFont val="Tahoma"/>
            <family val="2"/>
          </rPr>
          <t>laid between 27th-29th</t>
        </r>
      </text>
    </comment>
    <comment ref="C60" authorId="1">
      <text>
        <r>
          <rPr>
            <sz val="9"/>
            <rFont val="Tahoma"/>
            <family val="2"/>
          </rPr>
          <t>on the 28th female started to lay down in the nest unknowing the real lay date.</t>
        </r>
      </text>
    </comment>
    <comment ref="C3" authorId="0">
      <text>
        <r>
          <rPr>
            <b/>
            <sz val="9"/>
            <rFont val="Tahoma"/>
            <family val="2"/>
          </rPr>
          <t>Exactly lay date unknown.
25th November female showed incubation behavior.</t>
        </r>
      </text>
    </comment>
    <comment ref="C54" authorId="1">
      <text>
        <r>
          <rPr>
            <b/>
            <sz val="9"/>
            <rFont val="Tahoma"/>
            <family val="2"/>
          </rPr>
          <t>Might be one day earlier</t>
        </r>
      </text>
    </comment>
    <comment ref="C62" authorId="1">
      <text>
        <r>
          <rPr>
            <b/>
            <sz val="9"/>
            <rFont val="Tahoma"/>
            <family val="2"/>
          </rPr>
          <t>21/01/19 by nest control discovered a 2nd egg</t>
        </r>
        <r>
          <rPr>
            <sz val="9"/>
            <rFont val="Tahoma"/>
            <family val="2"/>
          </rPr>
          <t xml:space="preserve">
</t>
        </r>
      </text>
    </comment>
    <comment ref="C67" authorId="1">
      <text>
        <r>
          <rPr>
            <b/>
            <sz val="9"/>
            <rFont val="Tahoma"/>
            <family val="2"/>
          </rPr>
          <t>At this date birds started to lay. Unknowing the real lay date of teh 1st egg and teh size of the clutch</t>
        </r>
      </text>
    </comment>
  </commentList>
</comments>
</file>

<file path=xl/comments3.xml><?xml version="1.0" encoding="utf-8"?>
<comments xmlns="http://schemas.openxmlformats.org/spreadsheetml/2006/main">
  <authors>
    <author>usuari</author>
  </authors>
  <commentList>
    <comment ref="K5" authorId="0">
      <text>
        <r>
          <rPr>
            <b/>
            <sz val="9"/>
            <rFont val="Tahoma"/>
            <family val="2"/>
          </rPr>
          <t xml:space="preserve">Parc national des Cévennes </t>
        </r>
      </text>
    </comment>
    <comment ref="K6" authorId="0">
      <text>
        <r>
          <rPr>
            <b/>
            <sz val="9"/>
            <rFont val="Tahoma"/>
            <family val="2"/>
          </rPr>
          <t xml:space="preserve">Parc national des Cévennes </t>
        </r>
      </text>
    </comment>
    <comment ref="K8" authorId="0">
      <text>
        <r>
          <rPr>
            <b/>
            <sz val="9"/>
            <rFont val="Tahoma"/>
            <family val="2"/>
          </rPr>
          <t xml:space="preserve">Parc national des Cévennes </t>
        </r>
      </text>
    </comment>
    <comment ref="K21" authorId="0">
      <text>
        <r>
          <rPr>
            <b/>
            <sz val="9"/>
            <rFont val="Tahoma"/>
            <family val="2"/>
          </rPr>
          <t xml:space="preserve">Parc national des Cévennes </t>
        </r>
      </text>
    </comment>
    <comment ref="K23" authorId="0">
      <text>
        <r>
          <rPr>
            <b/>
            <sz val="9"/>
            <rFont val="Tahoma"/>
            <family val="2"/>
          </rPr>
          <t xml:space="preserve">Parc national des Cévennes </t>
        </r>
      </text>
    </comment>
  </commentList>
</comments>
</file>

<file path=xl/sharedStrings.xml><?xml version="1.0" encoding="utf-8"?>
<sst xmlns="http://schemas.openxmlformats.org/spreadsheetml/2006/main" count="670" uniqueCount="290">
  <si>
    <t>TOTAL EEP</t>
  </si>
  <si>
    <t>EEP</t>
  </si>
  <si>
    <t>017 x 070</t>
  </si>
  <si>
    <t>180 x 274</t>
  </si>
  <si>
    <t>297 x 115</t>
  </si>
  <si>
    <t>294 x 292</t>
  </si>
  <si>
    <t>340 x 338</t>
  </si>
  <si>
    <t>OSTRAVA</t>
  </si>
  <si>
    <t>207 x 233</t>
  </si>
  <si>
    <t>325 x 322</t>
  </si>
  <si>
    <t>199 x 107</t>
  </si>
  <si>
    <t>BG</t>
  </si>
  <si>
    <t>431 x 436</t>
  </si>
  <si>
    <t>ZOO</t>
  </si>
  <si>
    <t>RFZ</t>
  </si>
  <si>
    <t>174 x 118 (Mascha)</t>
  </si>
  <si>
    <t>Pair</t>
  </si>
  <si>
    <t>Hatched</t>
  </si>
  <si>
    <t>Nº Breeding pairs</t>
  </si>
  <si>
    <t>Nº Eggs</t>
  </si>
  <si>
    <t>% fertile eggs:</t>
  </si>
  <si>
    <t>Reproduction success (nº chicks / nº breeding pairs):</t>
  </si>
  <si>
    <t>Hatching success (nº chicks / nº eggs):</t>
  </si>
  <si>
    <t>Hatching success fertile eggs (nºchicks / nºfertile eggs):</t>
  </si>
  <si>
    <t>Nº Embryos</t>
  </si>
  <si>
    <t>Nº BIRDS</t>
  </si>
  <si>
    <t>PARENTS</t>
  </si>
  <si>
    <t>90 DAYS OLD</t>
  </si>
  <si>
    <t>SEX</t>
  </si>
  <si>
    <t>DATE</t>
  </si>
  <si>
    <t>PLACE</t>
  </si>
  <si>
    <t>HATCHED</t>
  </si>
  <si>
    <t>234 x 397</t>
  </si>
  <si>
    <t>399 x 278</t>
  </si>
  <si>
    <t>Adopted/Fledged</t>
  </si>
  <si>
    <t>Green Balkans</t>
  </si>
  <si>
    <t>TALLINN</t>
  </si>
  <si>
    <t>NUREMBERG ZOO</t>
  </si>
  <si>
    <t>BERLIN (TIERPARK)</t>
  </si>
  <si>
    <t>CHOMUTOV</t>
  </si>
  <si>
    <t>LIBEREC</t>
  </si>
  <si>
    <t>CFVallcalent</t>
  </si>
  <si>
    <t>CCGuadalentín</t>
  </si>
  <si>
    <t>298 x 320</t>
  </si>
  <si>
    <t>108x175</t>
  </si>
  <si>
    <t>180x274</t>
  </si>
  <si>
    <t>371x103</t>
  </si>
  <si>
    <t>199x107</t>
  </si>
  <si>
    <t>174x118</t>
  </si>
  <si>
    <t>294x292</t>
  </si>
  <si>
    <t>337x317</t>
  </si>
  <si>
    <t>325x322</t>
  </si>
  <si>
    <t>313x330</t>
  </si>
  <si>
    <t>362x389</t>
  </si>
  <si>
    <t>234x397</t>
  </si>
  <si>
    <t>CF Vallcalent</t>
  </si>
  <si>
    <t>CC Guadalentín</t>
  </si>
  <si>
    <t>TP Berlin</t>
  </si>
  <si>
    <t>Ostrava</t>
  </si>
  <si>
    <t>124x329</t>
  </si>
  <si>
    <t>Torreferrussa</t>
  </si>
  <si>
    <t>500x513</t>
  </si>
  <si>
    <t>FOUNDER</t>
  </si>
  <si>
    <t>Rare bloodlines</t>
  </si>
  <si>
    <t>Project</t>
  </si>
  <si>
    <t>391x360</t>
  </si>
  <si>
    <t>PAIR</t>
  </si>
  <si>
    <t>LAY date</t>
  </si>
  <si>
    <t>Presumed hatch date</t>
  </si>
  <si>
    <t>Chicks Alive</t>
  </si>
  <si>
    <t>Death Chicks</t>
  </si>
  <si>
    <t>CCG</t>
  </si>
  <si>
    <t>297x115</t>
  </si>
  <si>
    <t>CFV</t>
  </si>
  <si>
    <t>207x233</t>
  </si>
  <si>
    <t>145x276</t>
  </si>
  <si>
    <t>340x338</t>
  </si>
  <si>
    <t>431x436</t>
  </si>
  <si>
    <t>TOTAL</t>
  </si>
  <si>
    <t>eggs</t>
  </si>
  <si>
    <t>alive</t>
  </si>
  <si>
    <t>death</t>
  </si>
  <si>
    <t>Hatch date in red= hatched earlier as presumed</t>
  </si>
  <si>
    <t>Hatch date in green= hatched later as presumed</t>
  </si>
  <si>
    <t>826 x 828</t>
  </si>
  <si>
    <t>826x828</t>
  </si>
  <si>
    <t>DESTINATION</t>
  </si>
  <si>
    <t xml:space="preserve">371 x 103     </t>
  </si>
  <si>
    <t xml:space="preserve">337 x 317           </t>
  </si>
  <si>
    <t xml:space="preserve">362 x 389          </t>
  </si>
  <si>
    <t>145 x 276 (Jaqueline)</t>
  </si>
  <si>
    <t>410x290</t>
  </si>
  <si>
    <t>018 x 336</t>
  </si>
  <si>
    <t>461x483</t>
  </si>
  <si>
    <t>017x070</t>
  </si>
  <si>
    <t>From new founders</t>
  </si>
  <si>
    <t>018x336</t>
  </si>
  <si>
    <t>MONTICELLO centre</t>
  </si>
  <si>
    <t>CAZORLA, Guadalentín  (SPAIN)</t>
  </si>
  <si>
    <t>N.P. CASTRIL   (SPAIN)</t>
  </si>
  <si>
    <t>087x006</t>
  </si>
  <si>
    <t>065, 034, 035, 152, 153</t>
  </si>
  <si>
    <t>681x560</t>
  </si>
  <si>
    <t>437x503</t>
  </si>
  <si>
    <t>019, 021 , 004, 027, 199, 150, 151</t>
  </si>
  <si>
    <t>654x656</t>
  </si>
  <si>
    <t>GYPCONNECT reintroduction project</t>
  </si>
  <si>
    <t>019, 021, 022, 023</t>
  </si>
  <si>
    <t>131, 132, 034, 035, 019, 021, 161, 162</t>
  </si>
  <si>
    <t>201, 002, 003, 019, 021, 022, 023</t>
  </si>
  <si>
    <t>161, 162, 178, 065, 034, 035</t>
  </si>
  <si>
    <t xml:space="preserve">391 x 360  </t>
  </si>
  <si>
    <t>199, 150, 151, 065, 034, 035, 152, 153</t>
  </si>
  <si>
    <t>019, 021, 161, 162, 134, 135</t>
  </si>
  <si>
    <t>HELSINKI</t>
  </si>
  <si>
    <t>788x281</t>
  </si>
  <si>
    <t>ANDALUSIA reintroduction project</t>
  </si>
  <si>
    <t>009, 019, 020, 065, 034, 035, 150, 151</t>
  </si>
  <si>
    <t>199, 150, 151 *</t>
  </si>
  <si>
    <t>MAESTRAZGO reintroduction project</t>
  </si>
  <si>
    <t>TINENÇA, Serra de la Creu (SPAIN)</t>
  </si>
  <si>
    <t>681, 161, 162, 178, 065, 034, 035</t>
  </si>
  <si>
    <t>500, 009 , 019,  020</t>
  </si>
  <si>
    <t>500 x 513</t>
  </si>
  <si>
    <t>087 x 006</t>
  </si>
  <si>
    <t>313 x 330</t>
  </si>
  <si>
    <t xml:space="preserve">461 x 483              </t>
  </si>
  <si>
    <t xml:space="preserve">788 x 281   </t>
  </si>
  <si>
    <t xml:space="preserve">108 x 175 </t>
  </si>
  <si>
    <t>591 x 636</t>
  </si>
  <si>
    <t>Resolution</t>
  </si>
  <si>
    <t>451x469</t>
  </si>
  <si>
    <t>014, 010, 030, 026, 019, 021 **</t>
  </si>
  <si>
    <t>611x634</t>
  </si>
  <si>
    <t>BELGRADE Zoo</t>
  </si>
  <si>
    <t>BEAUVAL Zoo</t>
  </si>
  <si>
    <t>BERLIN Zoo</t>
  </si>
  <si>
    <t>CHOMUTOV Zoo</t>
  </si>
  <si>
    <t>Green Balkans Rescue Center</t>
  </si>
  <si>
    <t>HELSINKI Zoo</t>
  </si>
  <si>
    <t>LA GARENNE Zoo</t>
  </si>
  <si>
    <t>LIBEREC Zoo</t>
  </si>
  <si>
    <t>NUREMBERG Zoo</t>
  </si>
  <si>
    <t>OSTRAVA Zoo</t>
  </si>
  <si>
    <t>PRAGUE Zoo</t>
  </si>
  <si>
    <t>SCHÖNBRUNN Zoo</t>
  </si>
  <si>
    <t>TALLINN Zoo</t>
  </si>
  <si>
    <t>763x635</t>
  </si>
  <si>
    <t>POZNAN zoo</t>
  </si>
  <si>
    <t>399x278</t>
  </si>
  <si>
    <t>201x044</t>
  </si>
  <si>
    <t>594 x 547</t>
  </si>
  <si>
    <t>TOTAL SBC</t>
  </si>
  <si>
    <t>Asters</t>
  </si>
  <si>
    <t>700 x 627</t>
  </si>
  <si>
    <t xml:space="preserve">410 x 290                        </t>
  </si>
  <si>
    <t>BREEDING 18/19</t>
  </si>
  <si>
    <t>060x091</t>
  </si>
  <si>
    <t>ASTERS</t>
  </si>
  <si>
    <t>454x502</t>
  </si>
  <si>
    <t>201 x 044</t>
  </si>
  <si>
    <t>763 x 635</t>
  </si>
  <si>
    <t>328 x 561</t>
  </si>
  <si>
    <t>327x381</t>
  </si>
  <si>
    <t>infertile</t>
  </si>
  <si>
    <t>broken</t>
  </si>
  <si>
    <r>
      <t xml:space="preserve">080 x </t>
    </r>
    <r>
      <rPr>
        <sz val="10"/>
        <color indexed="10"/>
        <rFont val="Arial"/>
        <family val="2"/>
      </rPr>
      <t>130</t>
    </r>
    <r>
      <rPr>
        <sz val="10"/>
        <rFont val="Arial"/>
        <family val="2"/>
      </rPr>
      <t xml:space="preserve">  5-01-19 1st mating  </t>
    </r>
    <r>
      <rPr>
        <sz val="10"/>
        <color indexed="10"/>
        <rFont val="Arial"/>
        <family val="2"/>
      </rPr>
      <t>12/01/19 female died</t>
    </r>
  </si>
  <si>
    <t>-</t>
  </si>
  <si>
    <t>860 x 622              24/01/19 1st time both nest building</t>
  </si>
  <si>
    <t>chick</t>
  </si>
  <si>
    <t>DIED</t>
  </si>
  <si>
    <t>FPWC (CWR)</t>
  </si>
  <si>
    <t>VERCORS (FRANCE)</t>
  </si>
  <si>
    <t>Private M. Horstmann &amp; B. Sloman</t>
  </si>
  <si>
    <t>722x723</t>
  </si>
  <si>
    <t>124 x 329      3/02/19 male removed for BG1014 adoption</t>
  </si>
  <si>
    <t>161, 162, 274</t>
  </si>
  <si>
    <r>
      <rPr>
        <sz val="10"/>
        <color indexed="10"/>
        <rFont val="Arial"/>
        <family val="2"/>
      </rPr>
      <t>134</t>
    </r>
    <r>
      <rPr>
        <sz val="10"/>
        <rFont val="Arial"/>
        <family val="2"/>
      </rPr>
      <t xml:space="preserve"> x 142           </t>
    </r>
    <r>
      <rPr>
        <sz val="10"/>
        <color indexed="10"/>
        <rFont val="Arial"/>
        <family val="2"/>
      </rPr>
      <t>male died 23/12/2018</t>
    </r>
  </si>
  <si>
    <t>511x519</t>
  </si>
  <si>
    <t>131, 132, 019, 021, 034, 035</t>
  </si>
  <si>
    <t>134, 135, 154, 155 ***</t>
  </si>
  <si>
    <t>Tierpark Goldau</t>
  </si>
  <si>
    <t>019, 021, 022, 023, 014, 010, 154, 155</t>
  </si>
  <si>
    <t>CORSICA reintroduction project</t>
  </si>
  <si>
    <t>CORSICA, Niolo Valley (FRANCE)</t>
  </si>
  <si>
    <t>BREEDING</t>
  </si>
  <si>
    <t>PUY du FOU</t>
  </si>
  <si>
    <t>753 x 653     1st time mating and nest building 2019</t>
  </si>
  <si>
    <t>511 x 519     1st clutch 2019</t>
  </si>
  <si>
    <t>672 x 576     1st time mating and nest building 2019</t>
  </si>
  <si>
    <t>652 x 680  1st clutch 2018</t>
  </si>
  <si>
    <t>212x040</t>
  </si>
  <si>
    <t>034 035 019 020</t>
  </si>
  <si>
    <t>060 x 091 (Winnie)      15/02/19 male removed</t>
  </si>
  <si>
    <t>298x320</t>
  </si>
  <si>
    <t>Hatching date 54 incubation days</t>
  </si>
  <si>
    <t>aborted</t>
  </si>
  <si>
    <t>468 x 453  since 15/01/19 nest building and mating - 23/02/19 remove male</t>
  </si>
  <si>
    <t>infertile/aborted</t>
  </si>
  <si>
    <t>159, 270, 065, 004, 027**</t>
  </si>
  <si>
    <t>065, 034, 035, 152, 153, 161, 162, 274</t>
  </si>
  <si>
    <t>804x801</t>
  </si>
  <si>
    <t>681 x 560    12/03/19 stop to breed</t>
  </si>
  <si>
    <t>Nuremberg</t>
  </si>
  <si>
    <t>18x336</t>
  </si>
  <si>
    <t>019, 021,  002, 003, 201</t>
  </si>
  <si>
    <t>154, 155</t>
  </si>
  <si>
    <t>161, 162, 274, 019, 021, 022, 023, 199, 150, 151</t>
  </si>
  <si>
    <t>431, 161, 162, 274</t>
  </si>
  <si>
    <t>Corsica</t>
  </si>
  <si>
    <t>Vercors, Maestrazgo, Cazorla (1M)</t>
  </si>
  <si>
    <t>Maestrazgo, Vercors, Cazorla (1M)</t>
  </si>
  <si>
    <t>Corsica***, Cazorla</t>
  </si>
  <si>
    <t>Corsica**, Maestrazgo, Grands Causses, Cazorla (1F)</t>
  </si>
  <si>
    <t>M</t>
  </si>
  <si>
    <t>Potential release places</t>
  </si>
  <si>
    <t>TOTAL ZOOS &amp; INSTITUTIONS</t>
  </si>
  <si>
    <t>FPWC (CWR) Rescue centre</t>
  </si>
  <si>
    <t>TORREFERRUSSA Rescue centre</t>
  </si>
  <si>
    <t>M. Horstmann &amp; B. Sloman private</t>
  </si>
  <si>
    <t>BERLIN (TIERPARK) Zoo</t>
  </si>
  <si>
    <t>PARCO NATURA VIVA Zoo</t>
  </si>
  <si>
    <t>MONTICELLO (Montowl) priv.</t>
  </si>
  <si>
    <t>ALPENZOO INNSBRUCK Zoo</t>
  </si>
  <si>
    <t>FRANKFURT Zoo</t>
  </si>
  <si>
    <t>Tierpak Goldau</t>
  </si>
  <si>
    <t xml:space="preserve"> Grands Causses, Vercors, Maestrazgo</t>
  </si>
  <si>
    <t>Maestrazgo, Vercors, Grands Causses</t>
  </si>
  <si>
    <t>Vercors, Grands Causses</t>
  </si>
  <si>
    <t>Cazorla (1M), Vercors, Maestrazgo</t>
  </si>
  <si>
    <t>Cazorla, Corsica**</t>
  </si>
  <si>
    <t>Cazorla (1F), Corsica***</t>
  </si>
  <si>
    <t>Cazorla, Swiss, Grands Causses, Maestrazgo, Vercors</t>
  </si>
  <si>
    <t>TOTAL  avaible  birds for release</t>
  </si>
  <si>
    <t>Bonifatu</t>
  </si>
  <si>
    <t>26/29-01-19</t>
  </si>
  <si>
    <t xml:space="preserve">founder </t>
  </si>
  <si>
    <t>Corsica wild</t>
  </si>
  <si>
    <t>Bonifatu pair</t>
  </si>
  <si>
    <t xml:space="preserve">Belgrade </t>
  </si>
  <si>
    <t>BELGRADE ZOO</t>
  </si>
  <si>
    <t>TORREFERRUSSA</t>
  </si>
  <si>
    <t>PARCO NATURA VIVA</t>
  </si>
  <si>
    <t>PRAGUE</t>
  </si>
  <si>
    <t>TIERPARK GOLDAU</t>
  </si>
  <si>
    <t>GREEN BALKANS</t>
  </si>
  <si>
    <t>SCHÖNNBRUNN</t>
  </si>
  <si>
    <t>ALPENZOO</t>
  </si>
  <si>
    <t xml:space="preserve"> 065, 034, 035, 152, 153, 019, 021, 161, 162</t>
  </si>
  <si>
    <t>199, 150, 151, 034, 150, 151</t>
  </si>
  <si>
    <t>NOVOSIBIRSK zoo</t>
  </si>
  <si>
    <t>1008x1009</t>
  </si>
  <si>
    <t>broken/infertile</t>
  </si>
  <si>
    <t>male with RFZ BG892</t>
  </si>
  <si>
    <t>Corsica wild Population; Bonifatu pair</t>
  </si>
  <si>
    <t>212 x 040    only mating attempts / 28/03/19 male removed for chick adoption</t>
  </si>
  <si>
    <t>Corsica, Maestrazgo, Grands Causses, Vercors</t>
  </si>
  <si>
    <t>Cazorla, Corsica, Maestrazgo, Vercors, Grands Causses</t>
  </si>
  <si>
    <t>Corsica, Cazorla (1M), Maestrazgo, Vercors, Grands Causses</t>
  </si>
  <si>
    <t>Maestrazgo, Swiss, Grands Causses, Vercors</t>
  </si>
  <si>
    <t xml:space="preserve"> Grands Causses, Vercors</t>
  </si>
  <si>
    <t>Cazorla (1F), Vercors, Grands Causses</t>
  </si>
  <si>
    <t>Cazorla, Grands Causses, Vercors, Maestrazgo</t>
  </si>
  <si>
    <t xml:space="preserve"> Cazorla (1F), Corsica, Grands Causses, Maestrazgo</t>
  </si>
  <si>
    <t>286 x 658    1st mating attempt (28/12/18 1st mating attempt)</t>
  </si>
  <si>
    <t>Cazorla</t>
  </si>
  <si>
    <t>Cazorla (1F), Corsica*, Grands Causses</t>
  </si>
  <si>
    <t>Corsica*, Cazorla (1F), Grands Causses</t>
  </si>
  <si>
    <t>Grands Causses, Maestrazgo, Vercors, Cazorla (4)</t>
  </si>
  <si>
    <t>F</t>
  </si>
  <si>
    <t>Zoo</t>
  </si>
  <si>
    <t>722 x 723                    NOT EEP</t>
  </si>
  <si>
    <t>NOT EEP</t>
  </si>
  <si>
    <t xml:space="preserve"> NOT EPP</t>
  </si>
  <si>
    <t>GRANDS CAUSSES, Lozère (FRANCE)</t>
  </si>
  <si>
    <t>804 x 801    end January 2019 1st time mating / 1st clutch 2019</t>
  </si>
  <si>
    <t>437 x 503          1st fledgling  2019</t>
  </si>
  <si>
    <t>654 x 656           1st fledgling  2019</t>
  </si>
  <si>
    <t>611 x 634           1st hatchling 2019</t>
  </si>
  <si>
    <t>1008 x 1009        1st clutch 2019</t>
  </si>
  <si>
    <t>451 x 469           1st fledgling 2019</t>
  </si>
  <si>
    <t>454 x 502              1st clutch 2019</t>
  </si>
  <si>
    <t>Green Balkans BG956</t>
  </si>
  <si>
    <t>Guadalentín BG911</t>
  </si>
  <si>
    <t>Aachen zoo</t>
  </si>
  <si>
    <t>Green Balkans BG999</t>
  </si>
  <si>
    <t>BARONNIES, Léoux Valley (FRANCE)</t>
  </si>
  <si>
    <t>collison with aviary framework as fledgling</t>
  </si>
  <si>
    <t xml:space="preserve">551 x 588 mating on perches. Female runs away, cannot jump on her back 2019 </t>
  </si>
  <si>
    <t>327 x 381 mating on perches. Doesn't jump on female's back 2019</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</si>
</sst>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C0A]dddd\,\ dd&quot; de &quot;mmmm&quot; de &quot;yyyy"/>
    <numFmt numFmtId="178" formatCode="d\-m\-yy;@"/>
    <numFmt numFmtId="179" formatCode="mmm\-yyyy"/>
    <numFmt numFmtId="180" formatCode="[$-C0A]dddd\,\ d&quot; de &quot;mmmm&quot; de &quot;yyyy"/>
    <numFmt numFmtId="181" formatCode="[$-C0A]d\-mmm;@"/>
    <numFmt numFmtId="182" formatCode="d\-m;@"/>
    <numFmt numFmtId="183" formatCode="dd\-mm\-yy;@"/>
  </numFmts>
  <fonts count="67">
    <font>
      <sz val="10"/>
      <name val="Arial"/>
      <family val="0"/>
    </font>
    <font>
      <sz val="8"/>
      <name val="Arial"/>
      <family val="2"/>
    </font>
    <font>
      <sz val="10"/>
      <color indexed="53"/>
      <name val="Arial"/>
      <family val="2"/>
    </font>
    <font>
      <b/>
      <sz val="10"/>
      <name val="Arial"/>
      <family val="2"/>
    </font>
    <font>
      <sz val="10"/>
      <color indexed="10"/>
      <name val="Arial"/>
      <family val="2"/>
    </font>
    <font>
      <b/>
      <sz val="12"/>
      <name val="Arial"/>
      <family val="2"/>
    </font>
    <font>
      <b/>
      <sz val="9"/>
      <name val="Tahoma"/>
      <family val="2"/>
    </font>
    <font>
      <sz val="9"/>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color indexed="8"/>
      <name val="Times New Roman"/>
      <family val="1"/>
    </font>
    <font>
      <b/>
      <sz val="12"/>
      <color indexed="8"/>
      <name val="Calibri"/>
      <family val="2"/>
    </font>
    <font>
      <b/>
      <sz val="12"/>
      <color indexed="10"/>
      <name val="Calibri"/>
      <family val="2"/>
    </font>
    <font>
      <sz val="10"/>
      <color indexed="57"/>
      <name val="Arial"/>
      <family val="2"/>
    </font>
    <font>
      <sz val="11"/>
      <name val="Calibri"/>
      <family val="2"/>
    </font>
    <font>
      <b/>
      <sz val="12"/>
      <name val="Calibri"/>
      <family val="2"/>
    </font>
    <font>
      <sz val="10"/>
      <color indexed="8"/>
      <name val="Arial"/>
      <family val="2"/>
    </font>
    <font>
      <sz val="10"/>
      <color indexed="62"/>
      <name val="Arial"/>
      <family val="2"/>
    </font>
    <font>
      <sz val="10"/>
      <color indexed="60"/>
      <name val="Arial"/>
      <family val="2"/>
    </font>
    <font>
      <sz val="10"/>
      <color indexed="49"/>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rgb="FF000000"/>
      <name val="Times New Roman"/>
      <family val="1"/>
    </font>
    <font>
      <sz val="10"/>
      <color rgb="FFFF0000"/>
      <name val="Arial"/>
      <family val="2"/>
    </font>
    <font>
      <b/>
      <sz val="12"/>
      <color theme="1"/>
      <name val="Calibri"/>
      <family val="2"/>
    </font>
    <font>
      <b/>
      <sz val="12"/>
      <color rgb="FFFF0000"/>
      <name val="Calibri"/>
      <family val="2"/>
    </font>
    <font>
      <sz val="10"/>
      <color theme="6" tint="-0.24997000396251678"/>
      <name val="Arial"/>
      <family val="2"/>
    </font>
    <font>
      <sz val="10"/>
      <color theme="1"/>
      <name val="Arial"/>
      <family val="2"/>
    </font>
    <font>
      <sz val="10"/>
      <color theme="4" tint="-0.24997000396251678"/>
      <name val="Arial"/>
      <family val="2"/>
    </font>
    <font>
      <sz val="10"/>
      <color theme="9" tint="-0.4999699890613556"/>
      <name val="Arial"/>
      <family val="2"/>
    </font>
    <font>
      <sz val="10"/>
      <color theme="8" tint="-0.24997000396251678"/>
      <name val="Arial"/>
      <family val="2"/>
    </font>
    <font>
      <b/>
      <sz val="8"/>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3"/>
        <bgColor indexed="64"/>
      </patternFill>
    </fill>
    <fill>
      <patternFill patternType="solid">
        <fgColor indexed="51"/>
        <bgColor indexed="64"/>
      </patternFill>
    </fill>
    <fill>
      <patternFill patternType="solid">
        <fgColor rgb="FFFFFF00"/>
        <bgColor indexed="64"/>
      </patternFill>
    </fill>
    <fill>
      <patternFill patternType="solid">
        <fgColor rgb="FFFFC000"/>
        <bgColor indexed="64"/>
      </patternFill>
    </fill>
    <fill>
      <patternFill patternType="solid">
        <fgColor theme="0" tint="-0.1499900072813034"/>
        <bgColor indexed="64"/>
      </patternFill>
    </fill>
    <fill>
      <patternFill patternType="solid">
        <fgColor indexed="11"/>
        <bgColor indexed="64"/>
      </patternFill>
    </fill>
    <fill>
      <patternFill patternType="solid">
        <fgColor rgb="FF99CC00"/>
        <bgColor indexed="64"/>
      </patternFill>
    </fill>
    <fill>
      <patternFill patternType="solid">
        <fgColor theme="0" tint="-0.24997000396251678"/>
        <bgColor indexed="64"/>
      </patternFill>
    </fill>
    <fill>
      <patternFill patternType="solid">
        <fgColor indexed="10"/>
        <bgColor indexed="64"/>
      </patternFill>
    </fill>
    <fill>
      <patternFill patternType="solid">
        <fgColor rgb="FFFFCCCC"/>
        <bgColor indexed="64"/>
      </patternFill>
    </fill>
    <fill>
      <patternFill patternType="solid">
        <fgColor rgb="FFFF99CC"/>
        <bgColor indexed="64"/>
      </patternFill>
    </fill>
    <fill>
      <patternFill patternType="solid">
        <fgColor indexed="47"/>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0" fillId="21" borderId="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44" fillId="0" borderId="8" applyNumberFormat="0" applyFill="0" applyAlignment="0" applyProtection="0"/>
    <xf numFmtId="0" fontId="56" fillId="0" borderId="9" applyNumberFormat="0" applyFill="0" applyAlignment="0" applyProtection="0"/>
  </cellStyleXfs>
  <cellXfs count="161">
    <xf numFmtId="0" fontId="0" fillId="0" borderId="0" xfId="0" applyAlignment="1">
      <alignment/>
    </xf>
    <xf numFmtId="0" fontId="0" fillId="0" borderId="0" xfId="0" applyFont="1" applyAlignment="1">
      <alignment/>
    </xf>
    <xf numFmtId="0" fontId="0" fillId="33" borderId="0" xfId="0" applyFill="1" applyAlignment="1">
      <alignment/>
    </xf>
    <xf numFmtId="0" fontId="0" fillId="34" borderId="0" xfId="0" applyFill="1" applyAlignment="1">
      <alignment/>
    </xf>
    <xf numFmtId="0" fontId="0" fillId="0" borderId="10" xfId="0" applyBorder="1" applyAlignment="1">
      <alignment/>
    </xf>
    <xf numFmtId="0" fontId="0" fillId="0" borderId="11" xfId="0" applyBorder="1" applyAlignment="1">
      <alignment/>
    </xf>
    <xf numFmtId="2" fontId="0" fillId="0" borderId="12" xfId="0" applyNumberFormat="1" applyBorder="1" applyAlignment="1">
      <alignment/>
    </xf>
    <xf numFmtId="0" fontId="0" fillId="0" borderId="13" xfId="0" applyBorder="1" applyAlignment="1">
      <alignment/>
    </xf>
    <xf numFmtId="0" fontId="0" fillId="0" borderId="0" xfId="0" applyFill="1" applyAlignment="1">
      <alignment/>
    </xf>
    <xf numFmtId="0" fontId="0" fillId="0" borderId="0" xfId="0" applyAlignment="1">
      <alignment horizontal="center"/>
    </xf>
    <xf numFmtId="0" fontId="0" fillId="0" borderId="0" xfId="0" applyAlignment="1">
      <alignment horizontal="right"/>
    </xf>
    <xf numFmtId="0" fontId="0" fillId="0" borderId="14" xfId="0" applyBorder="1" applyAlignment="1">
      <alignment/>
    </xf>
    <xf numFmtId="0" fontId="0" fillId="0" borderId="0" xfId="0" applyBorder="1" applyAlignment="1">
      <alignment/>
    </xf>
    <xf numFmtId="0" fontId="0" fillId="0" borderId="15" xfId="0" applyBorder="1" applyAlignment="1">
      <alignment/>
    </xf>
    <xf numFmtId="0" fontId="0" fillId="0" borderId="0" xfId="0" applyFill="1" applyBorder="1" applyAlignment="1">
      <alignment horizontal="left"/>
    </xf>
    <xf numFmtId="14" fontId="0" fillId="0" borderId="0" xfId="0" applyNumberFormat="1" applyAlignment="1">
      <alignment/>
    </xf>
    <xf numFmtId="1" fontId="0" fillId="0" borderId="0" xfId="0" applyNumberFormat="1" applyFill="1" applyAlignment="1">
      <alignment/>
    </xf>
    <xf numFmtId="2" fontId="0" fillId="0" borderId="16" xfId="0" applyNumberFormat="1" applyBorder="1" applyAlignment="1">
      <alignment horizontal="center"/>
    </xf>
    <xf numFmtId="2" fontId="0" fillId="0" borderId="17" xfId="0" applyNumberFormat="1" applyBorder="1" applyAlignment="1">
      <alignment horizontal="center"/>
    </xf>
    <xf numFmtId="0" fontId="0" fillId="0" borderId="0" xfId="0" applyFill="1" applyAlignment="1">
      <alignment horizontal="center"/>
    </xf>
    <xf numFmtId="0" fontId="0" fillId="0" borderId="0" xfId="0" applyAlignment="1">
      <alignment horizontal="center" vertical="center"/>
    </xf>
    <xf numFmtId="0" fontId="0" fillId="0" borderId="0" xfId="0" applyFill="1" applyBorder="1" applyAlignment="1">
      <alignment horizontal="center"/>
    </xf>
    <xf numFmtId="14" fontId="0" fillId="0" borderId="0" xfId="0" applyNumberFormat="1" applyFill="1" applyAlignment="1">
      <alignment/>
    </xf>
    <xf numFmtId="0" fontId="0" fillId="0" borderId="0" xfId="0" applyFill="1" applyAlignment="1">
      <alignment horizontal="center" vertical="center"/>
    </xf>
    <xf numFmtId="0" fontId="0" fillId="0" borderId="0" xfId="0" applyFont="1" applyAlignment="1">
      <alignment horizontal="center"/>
    </xf>
    <xf numFmtId="14" fontId="0" fillId="0" borderId="0" xfId="0" applyNumberFormat="1" applyFont="1" applyAlignment="1">
      <alignment horizontal="center"/>
    </xf>
    <xf numFmtId="1" fontId="0" fillId="0" borderId="0" xfId="0" applyNumberFormat="1" applyAlignment="1">
      <alignment/>
    </xf>
    <xf numFmtId="0" fontId="0" fillId="0" borderId="0" xfId="0" applyFont="1" applyAlignment="1">
      <alignment horizontal="right"/>
    </xf>
    <xf numFmtId="2" fontId="0" fillId="0" borderId="0" xfId="0" applyNumberFormat="1" applyAlignment="1">
      <alignment/>
    </xf>
    <xf numFmtId="0" fontId="57" fillId="0" borderId="0" xfId="0" applyFont="1" applyAlignment="1">
      <alignment/>
    </xf>
    <xf numFmtId="0" fontId="0" fillId="0" borderId="0" xfId="0" applyFont="1" applyFill="1" applyAlignment="1">
      <alignment/>
    </xf>
    <xf numFmtId="0" fontId="58" fillId="0" borderId="0" xfId="0" applyFont="1" applyFill="1" applyAlignment="1">
      <alignment horizontal="center"/>
    </xf>
    <xf numFmtId="0" fontId="0" fillId="0" borderId="0" xfId="0" applyFont="1" applyFill="1" applyAlignment="1">
      <alignment horizontal="center"/>
    </xf>
    <xf numFmtId="0" fontId="0" fillId="0" borderId="0" xfId="0" applyFont="1" applyFill="1" applyBorder="1" applyAlignment="1">
      <alignment horizontal="center"/>
    </xf>
    <xf numFmtId="0" fontId="0" fillId="35" borderId="0" xfId="0" applyFont="1" applyFill="1" applyAlignment="1">
      <alignment/>
    </xf>
    <xf numFmtId="0" fontId="0" fillId="0" borderId="0" xfId="0" applyFont="1" applyFill="1" applyAlignment="1">
      <alignment horizontal="left"/>
    </xf>
    <xf numFmtId="0" fontId="0" fillId="0" borderId="0" xfId="0" applyBorder="1" applyAlignment="1">
      <alignment horizontal="center"/>
    </xf>
    <xf numFmtId="0" fontId="0" fillId="0" borderId="0" xfId="0" applyFont="1" applyFill="1" applyBorder="1" applyAlignment="1">
      <alignment horizontal="left"/>
    </xf>
    <xf numFmtId="0" fontId="0" fillId="0" borderId="0" xfId="0" applyFill="1" applyAlignment="1">
      <alignment horizontal="left"/>
    </xf>
    <xf numFmtId="0" fontId="0" fillId="36" borderId="0" xfId="0" applyFont="1" applyFill="1" applyAlignment="1">
      <alignment/>
    </xf>
    <xf numFmtId="0" fontId="0" fillId="0" borderId="14" xfId="0" applyBorder="1" applyAlignment="1">
      <alignment horizontal="center" vertical="center"/>
    </xf>
    <xf numFmtId="14" fontId="3" fillId="0" borderId="0" xfId="0" applyNumberFormat="1" applyFont="1" applyFill="1" applyBorder="1" applyAlignment="1">
      <alignment horizontal="center"/>
    </xf>
    <xf numFmtId="0" fontId="3" fillId="0" borderId="0" xfId="0" applyFont="1" applyFill="1" applyBorder="1" applyAlignment="1">
      <alignment horizontal="center" vertical="center"/>
    </xf>
    <xf numFmtId="178" fontId="0" fillId="0" borderId="0" xfId="0" applyNumberFormat="1" applyFill="1" applyAlignment="1">
      <alignment horizontal="center"/>
    </xf>
    <xf numFmtId="178" fontId="0" fillId="0" borderId="0" xfId="0" applyNumberFormat="1" applyAlignment="1">
      <alignment horizontal="center"/>
    </xf>
    <xf numFmtId="178" fontId="0" fillId="0" borderId="0" xfId="0" applyNumberFormat="1" applyFill="1" applyAlignment="1">
      <alignment/>
    </xf>
    <xf numFmtId="178" fontId="0" fillId="0" borderId="0" xfId="0" applyNumberFormat="1" applyAlignment="1">
      <alignment/>
    </xf>
    <xf numFmtId="178" fontId="0" fillId="0" borderId="10" xfId="0" applyNumberFormat="1" applyBorder="1" applyAlignment="1">
      <alignment horizontal="center" vertical="center"/>
    </xf>
    <xf numFmtId="178" fontId="3" fillId="0" borderId="11" xfId="0" applyNumberFormat="1" applyFont="1" applyFill="1" applyBorder="1" applyAlignment="1">
      <alignment horizontal="center"/>
    </xf>
    <xf numFmtId="178" fontId="0" fillId="0" borderId="0" xfId="0" applyNumberFormat="1" applyAlignment="1">
      <alignment horizontal="center" vertical="center"/>
    </xf>
    <xf numFmtId="178" fontId="0" fillId="0" borderId="0" xfId="0" applyNumberFormat="1" applyFill="1" applyAlignment="1">
      <alignment horizontal="center" vertical="center"/>
    </xf>
    <xf numFmtId="0" fontId="0" fillId="0" borderId="0" xfId="0" applyFill="1" applyBorder="1" applyAlignment="1">
      <alignment/>
    </xf>
    <xf numFmtId="0" fontId="5" fillId="7" borderId="0" xfId="0" applyFont="1" applyFill="1" applyAlignment="1">
      <alignment horizontal="center"/>
    </xf>
    <xf numFmtId="0" fontId="59" fillId="7" borderId="0" xfId="0" applyFont="1" applyFill="1" applyAlignment="1">
      <alignment horizontal="center"/>
    </xf>
    <xf numFmtId="0" fontId="60" fillId="7" borderId="0" xfId="0" applyFont="1" applyFill="1" applyAlignment="1">
      <alignment horizontal="center"/>
    </xf>
    <xf numFmtId="0" fontId="59" fillId="0" borderId="0" xfId="0" applyFont="1" applyAlignment="1">
      <alignment horizontal="center"/>
    </xf>
    <xf numFmtId="181" fontId="59" fillId="0" borderId="0" xfId="0" applyNumberFormat="1" applyFont="1" applyFill="1" applyBorder="1" applyAlignment="1">
      <alignment horizontal="center"/>
    </xf>
    <xf numFmtId="0" fontId="0" fillId="37" borderId="0" xfId="0" applyFill="1" applyAlignment="1">
      <alignment horizontal="center"/>
    </xf>
    <xf numFmtId="0" fontId="51" fillId="37" borderId="0" xfId="0" applyFont="1" applyFill="1" applyAlignment="1">
      <alignment horizontal="center"/>
    </xf>
    <xf numFmtId="0" fontId="58" fillId="0" borderId="0" xfId="0" applyFont="1" applyAlignment="1">
      <alignment/>
    </xf>
    <xf numFmtId="0" fontId="61" fillId="0" borderId="0" xfId="0" applyFont="1" applyAlignment="1">
      <alignment/>
    </xf>
    <xf numFmtId="0" fontId="0" fillId="0" borderId="0" xfId="0" applyFont="1" applyFill="1" applyAlignment="1">
      <alignment horizontal="center" vertical="center"/>
    </xf>
    <xf numFmtId="0" fontId="51" fillId="0" borderId="0" xfId="0" applyFont="1" applyFill="1" applyAlignment="1">
      <alignment horizontal="center"/>
    </xf>
    <xf numFmtId="178" fontId="0" fillId="0" borderId="0" xfId="0" applyNumberFormat="1" applyFill="1" applyAlignment="1">
      <alignment vertical="center"/>
    </xf>
    <xf numFmtId="178" fontId="0" fillId="0" borderId="0" xfId="0" applyNumberFormat="1" applyFill="1" applyAlignment="1">
      <alignment horizontal="right"/>
    </xf>
    <xf numFmtId="0" fontId="0" fillId="38" borderId="0" xfId="0" applyFont="1" applyFill="1" applyAlignment="1">
      <alignment/>
    </xf>
    <xf numFmtId="0" fontId="0" fillId="35" borderId="0" xfId="0" applyFont="1" applyFill="1" applyAlignment="1">
      <alignment horizontal="left"/>
    </xf>
    <xf numFmtId="0" fontId="0" fillId="36" borderId="0" xfId="0" applyFont="1" applyFill="1" applyAlignment="1">
      <alignment horizontal="left"/>
    </xf>
    <xf numFmtId="0" fontId="0" fillId="36" borderId="0" xfId="0" applyFill="1" applyAlignment="1">
      <alignment horizontal="left"/>
    </xf>
    <xf numFmtId="0" fontId="0" fillId="35" borderId="0" xfId="0" applyFill="1" applyAlignment="1">
      <alignment horizontal="left"/>
    </xf>
    <xf numFmtId="0" fontId="31" fillId="0" borderId="0" xfId="0" applyFont="1" applyFill="1" applyAlignment="1">
      <alignment horizontal="center"/>
    </xf>
    <xf numFmtId="178" fontId="58" fillId="0" borderId="0" xfId="0" applyNumberFormat="1" applyFont="1" applyFill="1" applyAlignment="1">
      <alignment horizontal="center"/>
    </xf>
    <xf numFmtId="0" fontId="0" fillId="0" borderId="0" xfId="0" applyFont="1" applyFill="1" applyAlignment="1">
      <alignment horizontal="right"/>
    </xf>
    <xf numFmtId="0" fontId="0" fillId="37" borderId="0" xfId="0" applyFont="1" applyFill="1" applyAlignment="1">
      <alignment horizontal="center"/>
    </xf>
    <xf numFmtId="0" fontId="32" fillId="7" borderId="0" xfId="0" applyFont="1" applyFill="1" applyAlignment="1">
      <alignment horizontal="center"/>
    </xf>
    <xf numFmtId="0" fontId="32" fillId="0" borderId="0" xfId="0" applyFont="1" applyAlignment="1">
      <alignment horizontal="center"/>
    </xf>
    <xf numFmtId="0" fontId="32" fillId="0" borderId="0" xfId="0" applyFont="1" applyFill="1" applyAlignment="1">
      <alignment horizontal="center"/>
    </xf>
    <xf numFmtId="0" fontId="58" fillId="0" borderId="0" xfId="0" applyFont="1" applyFill="1" applyAlignment="1">
      <alignment/>
    </xf>
    <xf numFmtId="178" fontId="3" fillId="0" borderId="11" xfId="0" applyNumberFormat="1" applyFont="1" applyFill="1" applyBorder="1" applyAlignment="1">
      <alignment horizontal="center" vertical="center"/>
    </xf>
    <xf numFmtId="0" fontId="0" fillId="0" borderId="0" xfId="0" applyFont="1" applyBorder="1" applyAlignment="1">
      <alignment horizontal="left"/>
    </xf>
    <xf numFmtId="178" fontId="58" fillId="0" borderId="0" xfId="0" applyNumberFormat="1" applyFont="1" applyFill="1" applyAlignment="1">
      <alignment vertical="center"/>
    </xf>
    <xf numFmtId="0" fontId="0" fillId="0" borderId="0" xfId="0" applyFont="1" applyBorder="1" applyAlignment="1">
      <alignment horizontal="center"/>
    </xf>
    <xf numFmtId="0" fontId="62" fillId="0" borderId="0" xfId="0" applyFont="1" applyFill="1" applyAlignment="1">
      <alignment/>
    </xf>
    <xf numFmtId="0" fontId="0" fillId="0" borderId="0" xfId="0" applyFill="1" applyAlignment="1">
      <alignment horizontal="right"/>
    </xf>
    <xf numFmtId="178" fontId="0" fillId="0" borderId="0" xfId="0" applyNumberFormat="1" applyFont="1" applyFill="1" applyAlignment="1">
      <alignment vertical="center"/>
    </xf>
    <xf numFmtId="0" fontId="0" fillId="35" borderId="0" xfId="0" applyFill="1" applyAlignment="1">
      <alignment/>
    </xf>
    <xf numFmtId="178" fontId="0" fillId="39" borderId="0" xfId="0" applyNumberFormat="1" applyFill="1" applyAlignment="1">
      <alignment horizontal="right"/>
    </xf>
    <xf numFmtId="0" fontId="0" fillId="40" borderId="0" xfId="0" applyFill="1" applyAlignment="1">
      <alignment horizontal="center"/>
    </xf>
    <xf numFmtId="0" fontId="0" fillId="41" borderId="0" xfId="0" applyFill="1" applyAlignment="1">
      <alignment horizontal="center" vertical="center"/>
    </xf>
    <xf numFmtId="178" fontId="0" fillId="41" borderId="11" xfId="0" applyNumberFormat="1" applyFill="1" applyBorder="1" applyAlignment="1">
      <alignment horizontal="center"/>
    </xf>
    <xf numFmtId="14" fontId="0" fillId="41" borderId="0" xfId="0" applyNumberFormat="1" applyFont="1" applyFill="1" applyBorder="1" applyAlignment="1">
      <alignment horizontal="center"/>
    </xf>
    <xf numFmtId="0" fontId="63" fillId="0" borderId="12" xfId="0" applyFont="1" applyFill="1" applyBorder="1" applyAlignment="1">
      <alignment horizontal="center"/>
    </xf>
    <xf numFmtId="0" fontId="58" fillId="0" borderId="0" xfId="0" applyFont="1" applyAlignment="1">
      <alignment horizontal="center"/>
    </xf>
    <xf numFmtId="178" fontId="61" fillId="0" borderId="0" xfId="0" applyNumberFormat="1" applyFont="1" applyFill="1" applyAlignment="1">
      <alignment vertical="center"/>
    </xf>
    <xf numFmtId="178" fontId="0" fillId="40" borderId="11" xfId="0" applyNumberFormat="1" applyFill="1" applyBorder="1" applyAlignment="1">
      <alignment horizontal="center" vertical="center"/>
    </xf>
    <xf numFmtId="0" fontId="0" fillId="40" borderId="0" xfId="0" applyFill="1" applyBorder="1" applyAlignment="1">
      <alignment horizontal="center" vertical="center"/>
    </xf>
    <xf numFmtId="0" fontId="0" fillId="40" borderId="0" xfId="0" applyFont="1" applyFill="1" applyAlignment="1">
      <alignment horizontal="center"/>
    </xf>
    <xf numFmtId="178" fontId="61" fillId="0" borderId="0" xfId="0" applyNumberFormat="1" applyFont="1" applyAlignment="1">
      <alignment/>
    </xf>
    <xf numFmtId="0" fontId="0" fillId="0" borderId="0" xfId="0" applyFont="1" applyFill="1" applyBorder="1" applyAlignment="1">
      <alignment/>
    </xf>
    <xf numFmtId="0" fontId="0" fillId="0" borderId="17" xfId="0" applyFont="1" applyBorder="1" applyAlignment="1">
      <alignment horizontal="center"/>
    </xf>
    <xf numFmtId="0" fontId="0" fillId="7" borderId="0" xfId="0" applyFont="1" applyFill="1" applyBorder="1" applyAlignment="1">
      <alignment horizontal="center"/>
    </xf>
    <xf numFmtId="0" fontId="2" fillId="0" borderId="12" xfId="0" applyFont="1" applyFill="1" applyBorder="1" applyAlignment="1">
      <alignment horizontal="center"/>
    </xf>
    <xf numFmtId="0" fontId="0" fillId="36" borderId="0" xfId="0" applyFont="1" applyFill="1" applyAlignment="1">
      <alignment horizontal="center"/>
    </xf>
    <xf numFmtId="0" fontId="0" fillId="36" borderId="0" xfId="0" applyFill="1" applyAlignment="1">
      <alignment horizontal="center"/>
    </xf>
    <xf numFmtId="178" fontId="0" fillId="36" borderId="0" xfId="0" applyNumberFormat="1" applyFont="1" applyFill="1" applyAlignment="1">
      <alignment vertical="center"/>
    </xf>
    <xf numFmtId="0" fontId="0" fillId="10" borderId="0" xfId="0" applyFill="1" applyAlignment="1">
      <alignment/>
    </xf>
    <xf numFmtId="0" fontId="0" fillId="10" borderId="0" xfId="0" applyFill="1" applyBorder="1" applyAlignment="1">
      <alignment horizontal="right"/>
    </xf>
    <xf numFmtId="1" fontId="0" fillId="10" borderId="0" xfId="0" applyNumberFormat="1" applyFill="1" applyAlignment="1">
      <alignment horizontal="right"/>
    </xf>
    <xf numFmtId="1" fontId="0" fillId="10" borderId="0" xfId="0" applyNumberFormat="1" applyFill="1" applyAlignment="1">
      <alignment/>
    </xf>
    <xf numFmtId="0" fontId="0" fillId="10" borderId="0" xfId="0" applyFill="1" applyAlignment="1">
      <alignment horizontal="right"/>
    </xf>
    <xf numFmtId="178" fontId="0" fillId="36" borderId="0" xfId="0" applyNumberFormat="1" applyFont="1" applyFill="1" applyAlignment="1">
      <alignment horizontal="center"/>
    </xf>
    <xf numFmtId="0" fontId="0" fillId="40" borderId="0" xfId="0" applyFont="1" applyFill="1" applyBorder="1" applyAlignment="1">
      <alignment horizontal="center" vertical="center"/>
    </xf>
    <xf numFmtId="0" fontId="2" fillId="0" borderId="12" xfId="0" applyFont="1" applyFill="1" applyBorder="1" applyAlignment="1">
      <alignment horizontal="right"/>
    </xf>
    <xf numFmtId="0" fontId="64" fillId="0" borderId="12" xfId="0" applyFont="1" applyFill="1" applyBorder="1" applyAlignment="1">
      <alignment horizontal="right"/>
    </xf>
    <xf numFmtId="0" fontId="65" fillId="0" borderId="12" xfId="0" applyFont="1" applyFill="1" applyBorder="1" applyAlignment="1">
      <alignment horizontal="right"/>
    </xf>
    <xf numFmtId="0" fontId="2" fillId="0" borderId="0" xfId="0" applyFont="1" applyFill="1" applyBorder="1" applyAlignment="1">
      <alignment horizontal="right"/>
    </xf>
    <xf numFmtId="0" fontId="64" fillId="0" borderId="0" xfId="0" applyFont="1" applyFill="1" applyBorder="1" applyAlignment="1">
      <alignment horizontal="right"/>
    </xf>
    <xf numFmtId="0" fontId="65" fillId="0" borderId="0" xfId="0" applyFont="1" applyFill="1" applyBorder="1" applyAlignment="1">
      <alignment horizontal="right"/>
    </xf>
    <xf numFmtId="0" fontId="0" fillId="0" borderId="18" xfId="0" applyBorder="1" applyAlignment="1">
      <alignment/>
    </xf>
    <xf numFmtId="0" fontId="0" fillId="0" borderId="18" xfId="0" applyFont="1" applyBorder="1" applyAlignment="1">
      <alignment/>
    </xf>
    <xf numFmtId="0" fontId="0" fillId="0" borderId="18" xfId="0" applyFill="1" applyBorder="1" applyAlignment="1">
      <alignment horizontal="right"/>
    </xf>
    <xf numFmtId="0" fontId="0" fillId="0" borderId="18" xfId="0" applyBorder="1" applyAlignment="1">
      <alignment horizontal="center"/>
    </xf>
    <xf numFmtId="0" fontId="0" fillId="0" borderId="18" xfId="0" applyFont="1" applyBorder="1" applyAlignment="1">
      <alignment horizontal="right"/>
    </xf>
    <xf numFmtId="0" fontId="0" fillId="0" borderId="18" xfId="0" applyBorder="1" applyAlignment="1">
      <alignment horizontal="right"/>
    </xf>
    <xf numFmtId="0" fontId="0" fillId="0" borderId="18" xfId="0" applyFont="1" applyFill="1" applyBorder="1" applyAlignment="1">
      <alignment/>
    </xf>
    <xf numFmtId="0" fontId="0" fillId="0" borderId="0" xfId="0" applyAlignment="1">
      <alignment horizontal="left" vertical="center"/>
    </xf>
    <xf numFmtId="0" fontId="0" fillId="0" borderId="0" xfId="0" applyFont="1" applyAlignment="1">
      <alignment horizontal="left" vertical="center"/>
    </xf>
    <xf numFmtId="0" fontId="0" fillId="13" borderId="0" xfId="0" applyFont="1" applyFill="1" applyAlignment="1">
      <alignment horizontal="center" vertical="center"/>
    </xf>
    <xf numFmtId="0" fontId="0" fillId="16" borderId="0" xfId="0" applyFont="1" applyFill="1" applyAlignment="1">
      <alignment horizontal="center" vertical="center"/>
    </xf>
    <xf numFmtId="14" fontId="0" fillId="41" borderId="12" xfId="0" applyNumberFormat="1" applyFont="1" applyFill="1" applyBorder="1" applyAlignment="1">
      <alignment horizontal="center"/>
    </xf>
    <xf numFmtId="178" fontId="0" fillId="40" borderId="12" xfId="0" applyNumberFormat="1" applyFill="1" applyBorder="1" applyAlignment="1">
      <alignment horizontal="center" vertical="center"/>
    </xf>
    <xf numFmtId="0" fontId="0" fillId="42" borderId="0" xfId="0" applyFill="1" applyBorder="1" applyAlignment="1">
      <alignment horizontal="center"/>
    </xf>
    <xf numFmtId="178" fontId="0" fillId="42" borderId="0" xfId="0" applyNumberFormat="1" applyFill="1" applyAlignment="1">
      <alignment horizontal="right"/>
    </xf>
    <xf numFmtId="178" fontId="58" fillId="42" borderId="0" xfId="0" applyNumberFormat="1" applyFont="1" applyFill="1" applyAlignment="1">
      <alignment vertical="center"/>
    </xf>
    <xf numFmtId="0" fontId="0" fillId="42" borderId="0" xfId="0" applyFill="1" applyAlignment="1">
      <alignment horizontal="center"/>
    </xf>
    <xf numFmtId="0" fontId="0" fillId="42" borderId="0" xfId="0" applyFont="1" applyFill="1" applyAlignment="1">
      <alignment horizontal="center"/>
    </xf>
    <xf numFmtId="0" fontId="3" fillId="42" borderId="0" xfId="0" applyFont="1" applyFill="1" applyBorder="1" applyAlignment="1">
      <alignment horizontal="center" vertical="center"/>
    </xf>
    <xf numFmtId="178" fontId="0" fillId="42" borderId="0" xfId="0" applyNumberFormat="1" applyFill="1" applyBorder="1" applyAlignment="1">
      <alignment horizontal="center"/>
    </xf>
    <xf numFmtId="0" fontId="0" fillId="42" borderId="0" xfId="0" applyFont="1" applyFill="1" applyBorder="1" applyAlignment="1">
      <alignment horizontal="center"/>
    </xf>
    <xf numFmtId="0" fontId="0" fillId="42" borderId="0" xfId="0" applyFill="1" applyBorder="1" applyAlignment="1">
      <alignment/>
    </xf>
    <xf numFmtId="178" fontId="0" fillId="42" borderId="0" xfId="0" applyNumberFormat="1" applyFill="1" applyBorder="1" applyAlignment="1">
      <alignment horizontal="right"/>
    </xf>
    <xf numFmtId="0" fontId="0" fillId="42" borderId="0" xfId="0" applyFont="1" applyFill="1" applyBorder="1" applyAlignment="1">
      <alignment horizontal="center" vertical="center"/>
    </xf>
    <xf numFmtId="178" fontId="3" fillId="42" borderId="0" xfId="0" applyNumberFormat="1" applyFont="1" applyFill="1" applyBorder="1" applyAlignment="1">
      <alignment horizontal="center"/>
    </xf>
    <xf numFmtId="0" fontId="4" fillId="0" borderId="12" xfId="0" applyFont="1" applyFill="1" applyBorder="1" applyAlignment="1">
      <alignment horizontal="center"/>
    </xf>
    <xf numFmtId="178" fontId="0" fillId="40" borderId="13" xfId="0" applyNumberFormat="1" applyFill="1" applyBorder="1" applyAlignment="1">
      <alignment horizontal="center" vertical="center"/>
    </xf>
    <xf numFmtId="0" fontId="0" fillId="40" borderId="15" xfId="0" applyFont="1" applyFill="1" applyBorder="1" applyAlignment="1">
      <alignment horizontal="center" vertical="center"/>
    </xf>
    <xf numFmtId="178" fontId="0" fillId="40" borderId="16" xfId="0" applyNumberFormat="1" applyFill="1" applyBorder="1" applyAlignment="1">
      <alignment horizontal="center" vertical="center"/>
    </xf>
    <xf numFmtId="0" fontId="0" fillId="0" borderId="12" xfId="0" applyFont="1" applyFill="1" applyBorder="1" applyAlignment="1">
      <alignment horizontal="right"/>
    </xf>
    <xf numFmtId="0" fontId="58" fillId="0" borderId="12" xfId="0" applyFont="1" applyFill="1" applyBorder="1" applyAlignment="1">
      <alignment horizontal="center"/>
    </xf>
    <xf numFmtId="0" fontId="58" fillId="7" borderId="0" xfId="0" applyFont="1" applyFill="1" applyAlignment="1">
      <alignment horizontal="right"/>
    </xf>
    <xf numFmtId="0" fontId="0" fillId="43" borderId="0" xfId="0" applyFill="1" applyAlignment="1">
      <alignment/>
    </xf>
    <xf numFmtId="0" fontId="0" fillId="43" borderId="0" xfId="0" applyFont="1" applyFill="1" applyAlignment="1">
      <alignment horizontal="right"/>
    </xf>
    <xf numFmtId="0" fontId="0" fillId="43" borderId="0" xfId="0" applyFill="1" applyAlignment="1">
      <alignment horizontal="right"/>
    </xf>
    <xf numFmtId="0" fontId="0" fillId="0" borderId="0" xfId="0" applyAlignment="1">
      <alignment horizontal="center" vertical="center" wrapText="1"/>
    </xf>
    <xf numFmtId="178" fontId="0" fillId="0" borderId="0" xfId="0" applyNumberFormat="1" applyFill="1" applyAlignment="1">
      <alignment horizontal="center" vertical="center" wrapText="1"/>
    </xf>
    <xf numFmtId="0" fontId="0" fillId="0" borderId="0" xfId="0" applyAlignment="1">
      <alignment horizontal="center" vertical="center"/>
    </xf>
    <xf numFmtId="0" fontId="0" fillId="44" borderId="10" xfId="0" applyFill="1" applyBorder="1" applyAlignment="1">
      <alignment horizontal="center" vertical="center"/>
    </xf>
    <xf numFmtId="0" fontId="0" fillId="44" borderId="14" xfId="0" applyFill="1" applyBorder="1" applyAlignment="1">
      <alignment horizontal="center" vertical="center"/>
    </xf>
    <xf numFmtId="0" fontId="0" fillId="44" borderId="17" xfId="0" applyFill="1" applyBorder="1" applyAlignment="1">
      <alignment horizontal="center" vertical="center"/>
    </xf>
    <xf numFmtId="178" fontId="0" fillId="0" borderId="0" xfId="0" applyNumberFormat="1" applyAlignment="1">
      <alignment horizontal="center" vertical="center" wrapText="1"/>
    </xf>
    <xf numFmtId="0" fontId="0" fillId="0" borderId="0" xfId="0" applyFill="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97"/>
  <sheetViews>
    <sheetView tabSelected="1" zoomScalePageLayoutView="0" workbookViewId="0" topLeftCell="B1">
      <pane ySplit="1" topLeftCell="A54" activePane="bottomLeft" state="frozen"/>
      <selection pane="topLeft" activeCell="B1" sqref="B1"/>
      <selection pane="bottomLeft" activeCell="I77" sqref="I77"/>
    </sheetView>
  </sheetViews>
  <sheetFormatPr defaultColWidth="11.421875" defaultRowHeight="12.75"/>
  <cols>
    <col min="1" max="1" width="30.421875" style="0" bestFit="1" customWidth="1"/>
    <col min="2" max="2" width="69.00390625" style="0" bestFit="1" customWidth="1"/>
    <col min="3" max="3" width="15.421875" style="0" bestFit="1" customWidth="1"/>
    <col min="4" max="4" width="7.8515625" style="0" bestFit="1" customWidth="1"/>
    <col min="5" max="5" width="11.00390625" style="0" bestFit="1" customWidth="1"/>
    <col min="6" max="6" width="7.8515625" style="0" bestFit="1" customWidth="1"/>
    <col min="7" max="7" width="15.00390625" style="0" bestFit="1" customWidth="1"/>
    <col min="9" max="9" width="12.8515625" style="0" bestFit="1" customWidth="1"/>
  </cols>
  <sheetData>
    <row r="1" spans="1:10" ht="12.75">
      <c r="A1" s="65" t="s">
        <v>156</v>
      </c>
      <c r="B1" s="19" t="s">
        <v>16</v>
      </c>
      <c r="C1" t="s">
        <v>18</v>
      </c>
      <c r="D1" t="s">
        <v>19</v>
      </c>
      <c r="E1" t="s">
        <v>24</v>
      </c>
      <c r="F1" s="9" t="s">
        <v>17</v>
      </c>
      <c r="G1" s="9" t="s">
        <v>34</v>
      </c>
      <c r="I1" s="8"/>
      <c r="J1" s="8"/>
    </row>
    <row r="2" spans="1:10" ht="12.75">
      <c r="A2" s="1" t="s">
        <v>223</v>
      </c>
      <c r="B2" s="66" t="s">
        <v>275</v>
      </c>
      <c r="C2">
        <v>1</v>
      </c>
      <c r="D2">
        <v>1</v>
      </c>
      <c r="E2" s="24" t="s">
        <v>167</v>
      </c>
      <c r="F2" s="24" t="s">
        <v>167</v>
      </c>
      <c r="G2" s="24" t="s">
        <v>167</v>
      </c>
      <c r="I2" s="8"/>
      <c r="J2" s="8"/>
    </row>
    <row r="3" spans="1:10" ht="12.75">
      <c r="A3" s="1" t="s">
        <v>135</v>
      </c>
      <c r="B3" s="66" t="s">
        <v>161</v>
      </c>
      <c r="C3">
        <v>1</v>
      </c>
      <c r="D3">
        <v>1</v>
      </c>
      <c r="E3" s="24" t="s">
        <v>167</v>
      </c>
      <c r="F3" s="24" t="s">
        <v>167</v>
      </c>
      <c r="G3" s="24" t="s">
        <v>167</v>
      </c>
      <c r="I3" s="8"/>
      <c r="J3" s="8"/>
    </row>
    <row r="4" spans="1:10" ht="12.75">
      <c r="A4" s="1" t="s">
        <v>134</v>
      </c>
      <c r="B4" s="69" t="s">
        <v>278</v>
      </c>
      <c r="C4">
        <v>1</v>
      </c>
      <c r="D4">
        <v>2</v>
      </c>
      <c r="E4" s="8">
        <v>1</v>
      </c>
      <c r="F4" s="10">
        <v>1</v>
      </c>
      <c r="G4" s="24" t="s">
        <v>167</v>
      </c>
      <c r="I4" s="8"/>
      <c r="J4" s="8"/>
    </row>
    <row r="5" spans="1:10" ht="12.75">
      <c r="A5" s="1" t="s">
        <v>136</v>
      </c>
      <c r="B5" s="30" t="s">
        <v>43</v>
      </c>
      <c r="C5">
        <v>1</v>
      </c>
      <c r="D5">
        <v>1</v>
      </c>
      <c r="E5" s="24" t="s">
        <v>167</v>
      </c>
      <c r="F5" s="24" t="s">
        <v>167</v>
      </c>
      <c r="G5" s="24" t="s">
        <v>167</v>
      </c>
      <c r="I5" s="8"/>
      <c r="J5" s="8"/>
    </row>
    <row r="6" spans="1:10" ht="12.75">
      <c r="A6" s="1" t="s">
        <v>220</v>
      </c>
      <c r="B6" s="14" t="s">
        <v>5</v>
      </c>
      <c r="C6">
        <v>1</v>
      </c>
      <c r="D6">
        <v>1</v>
      </c>
      <c r="E6" s="27">
        <v>1</v>
      </c>
      <c r="F6" s="24" t="s">
        <v>167</v>
      </c>
      <c r="G6" s="24" t="s">
        <v>167</v>
      </c>
      <c r="I6" s="8"/>
      <c r="J6" s="8"/>
    </row>
    <row r="7" spans="1:10" ht="12.75">
      <c r="A7" s="1"/>
      <c r="B7" s="34" t="s">
        <v>276</v>
      </c>
      <c r="C7">
        <v>1</v>
      </c>
      <c r="D7">
        <v>2</v>
      </c>
      <c r="E7">
        <v>1</v>
      </c>
      <c r="F7" s="10">
        <v>1</v>
      </c>
      <c r="G7" s="27">
        <v>1</v>
      </c>
      <c r="I7" s="8"/>
      <c r="J7" s="8"/>
    </row>
    <row r="8" spans="1:10" ht="12.75">
      <c r="A8" s="1" t="s">
        <v>137</v>
      </c>
      <c r="B8" s="8" t="s">
        <v>6</v>
      </c>
      <c r="C8">
        <v>1</v>
      </c>
      <c r="D8">
        <v>1</v>
      </c>
      <c r="E8">
        <v>1</v>
      </c>
      <c r="F8" s="10">
        <v>1</v>
      </c>
      <c r="G8" s="27">
        <v>1</v>
      </c>
      <c r="I8" s="8"/>
      <c r="J8" s="8"/>
    </row>
    <row r="9" spans="1:10" ht="12.75">
      <c r="A9" s="1" t="s">
        <v>224</v>
      </c>
      <c r="B9" s="34" t="s">
        <v>189</v>
      </c>
      <c r="C9" s="24" t="s">
        <v>167</v>
      </c>
      <c r="D9" s="24" t="s">
        <v>167</v>
      </c>
      <c r="E9" s="24" t="s">
        <v>167</v>
      </c>
      <c r="F9" s="24" t="s">
        <v>167</v>
      </c>
      <c r="G9" s="24" t="s">
        <v>167</v>
      </c>
      <c r="I9" s="8"/>
      <c r="J9" s="8"/>
    </row>
    <row r="10" spans="1:7" ht="12.75">
      <c r="A10" t="s">
        <v>138</v>
      </c>
      <c r="B10" s="30" t="s">
        <v>126</v>
      </c>
      <c r="C10">
        <v>1</v>
      </c>
      <c r="D10">
        <v>1</v>
      </c>
      <c r="E10">
        <v>1</v>
      </c>
      <c r="F10" s="10">
        <v>1</v>
      </c>
      <c r="G10" s="10">
        <v>1</v>
      </c>
    </row>
    <row r="11" spans="1:7" ht="12.75">
      <c r="A11" t="s">
        <v>139</v>
      </c>
      <c r="B11" s="34" t="s">
        <v>127</v>
      </c>
      <c r="C11">
        <v>1</v>
      </c>
      <c r="D11">
        <v>1</v>
      </c>
      <c r="E11" s="24" t="s">
        <v>167</v>
      </c>
      <c r="F11" s="24" t="s">
        <v>167</v>
      </c>
      <c r="G11" s="24" t="s">
        <v>167</v>
      </c>
    </row>
    <row r="12" spans="1:7" ht="12.75">
      <c r="A12" t="s">
        <v>140</v>
      </c>
      <c r="B12" s="34" t="s">
        <v>166</v>
      </c>
      <c r="C12" s="27" t="s">
        <v>167</v>
      </c>
      <c r="D12" s="24" t="s">
        <v>167</v>
      </c>
      <c r="E12" s="24" t="s">
        <v>167</v>
      </c>
      <c r="F12" s="24" t="s">
        <v>167</v>
      </c>
      <c r="G12" s="24" t="s">
        <v>167</v>
      </c>
    </row>
    <row r="13" spans="1:11" ht="12.75">
      <c r="A13" s="1" t="s">
        <v>141</v>
      </c>
      <c r="B13" s="8" t="s">
        <v>3</v>
      </c>
      <c r="C13">
        <v>1</v>
      </c>
      <c r="D13">
        <v>2</v>
      </c>
      <c r="E13" s="83">
        <v>2</v>
      </c>
      <c r="F13" s="10">
        <v>2</v>
      </c>
      <c r="G13" s="10">
        <v>1</v>
      </c>
      <c r="I13" s="22"/>
      <c r="J13" s="8"/>
      <c r="K13" s="15"/>
    </row>
    <row r="14" spans="1:10" ht="12.75">
      <c r="A14" s="1"/>
      <c r="B14" s="34" t="s">
        <v>277</v>
      </c>
      <c r="C14">
        <v>1</v>
      </c>
      <c r="D14">
        <v>1</v>
      </c>
      <c r="E14" s="83">
        <v>1</v>
      </c>
      <c r="F14" s="10">
        <v>1</v>
      </c>
      <c r="G14" s="27">
        <v>1</v>
      </c>
      <c r="H14" s="24"/>
      <c r="I14" s="8"/>
      <c r="J14" s="8"/>
    </row>
    <row r="15" spans="1:10" ht="12.75">
      <c r="A15" s="1" t="s">
        <v>222</v>
      </c>
      <c r="B15" s="34" t="s">
        <v>32</v>
      </c>
      <c r="C15">
        <v>1</v>
      </c>
      <c r="D15">
        <v>1</v>
      </c>
      <c r="E15" s="72">
        <v>1</v>
      </c>
      <c r="F15" s="24" t="s">
        <v>167</v>
      </c>
      <c r="G15" s="24" t="s">
        <v>167</v>
      </c>
      <c r="I15" s="8"/>
      <c r="J15" s="8"/>
    </row>
    <row r="16" spans="1:10" ht="12.75">
      <c r="A16" s="1" t="s">
        <v>250</v>
      </c>
      <c r="B16" s="34" t="s">
        <v>279</v>
      </c>
      <c r="C16">
        <v>1</v>
      </c>
      <c r="D16">
        <v>1</v>
      </c>
      <c r="E16" s="24" t="s">
        <v>167</v>
      </c>
      <c r="F16" s="24" t="s">
        <v>167</v>
      </c>
      <c r="G16" s="24" t="s">
        <v>167</v>
      </c>
      <c r="I16" s="8"/>
      <c r="J16" s="8"/>
    </row>
    <row r="17" spans="1:10" ht="12.75">
      <c r="A17" s="1" t="s">
        <v>142</v>
      </c>
      <c r="B17" s="8" t="s">
        <v>92</v>
      </c>
      <c r="C17">
        <v>1</v>
      </c>
      <c r="D17">
        <v>1</v>
      </c>
      <c r="E17" s="72">
        <v>1</v>
      </c>
      <c r="F17" s="10">
        <v>1</v>
      </c>
      <c r="G17" s="27">
        <v>1</v>
      </c>
      <c r="I17" s="8"/>
      <c r="J17" s="8"/>
    </row>
    <row r="18" spans="1:7" ht="12.75">
      <c r="A18" t="s">
        <v>143</v>
      </c>
      <c r="B18" s="8" t="s">
        <v>8</v>
      </c>
      <c r="C18">
        <v>1</v>
      </c>
      <c r="D18">
        <v>2</v>
      </c>
      <c r="E18" s="72">
        <v>2</v>
      </c>
      <c r="F18" s="10">
        <v>2</v>
      </c>
      <c r="G18" s="10">
        <v>1</v>
      </c>
    </row>
    <row r="19" spans="2:7" ht="12.75">
      <c r="B19" s="8" t="s">
        <v>9</v>
      </c>
      <c r="C19">
        <v>1</v>
      </c>
      <c r="D19">
        <v>1</v>
      </c>
      <c r="E19" s="24" t="s">
        <v>167</v>
      </c>
      <c r="F19" s="24" t="s">
        <v>167</v>
      </c>
      <c r="G19" s="24" t="s">
        <v>167</v>
      </c>
    </row>
    <row r="20" spans="1:7" ht="12.75">
      <c r="A20" t="s">
        <v>221</v>
      </c>
      <c r="B20" s="34" t="s">
        <v>280</v>
      </c>
      <c r="C20">
        <v>1</v>
      </c>
      <c r="D20">
        <v>1</v>
      </c>
      <c r="E20" s="72">
        <v>1</v>
      </c>
      <c r="F20" s="27">
        <v>1</v>
      </c>
      <c r="G20" s="27">
        <v>1</v>
      </c>
    </row>
    <row r="21" spans="1:7" ht="12.75">
      <c r="A21" t="s">
        <v>148</v>
      </c>
      <c r="B21" s="34" t="s">
        <v>162</v>
      </c>
      <c r="C21" s="24" t="s">
        <v>167</v>
      </c>
      <c r="D21" s="24" t="s">
        <v>167</v>
      </c>
      <c r="E21" s="24" t="s">
        <v>167</v>
      </c>
      <c r="F21" s="24" t="s">
        <v>167</v>
      </c>
      <c r="G21" s="24" t="s">
        <v>167</v>
      </c>
    </row>
    <row r="22" spans="1:10" ht="12.75">
      <c r="A22" s="1" t="s">
        <v>144</v>
      </c>
      <c r="B22" s="30" t="s">
        <v>177</v>
      </c>
      <c r="C22" s="24" t="s">
        <v>167</v>
      </c>
      <c r="D22" s="24" t="s">
        <v>167</v>
      </c>
      <c r="E22" s="24" t="s">
        <v>167</v>
      </c>
      <c r="F22" s="24" t="s">
        <v>167</v>
      </c>
      <c r="G22" s="24" t="s">
        <v>167</v>
      </c>
      <c r="I22" s="8"/>
      <c r="J22" s="8"/>
    </row>
    <row r="23" spans="1:10" ht="12.75">
      <c r="A23" s="1"/>
      <c r="B23" s="34" t="s">
        <v>188</v>
      </c>
      <c r="C23" s="27">
        <v>1</v>
      </c>
      <c r="D23" s="27">
        <v>1</v>
      </c>
      <c r="E23" s="24" t="s">
        <v>167</v>
      </c>
      <c r="F23" s="24" t="s">
        <v>167</v>
      </c>
      <c r="G23" s="24" t="s">
        <v>167</v>
      </c>
      <c r="I23" s="8"/>
      <c r="J23" s="8"/>
    </row>
    <row r="24" spans="1:10" ht="12.75">
      <c r="A24" s="1" t="s">
        <v>186</v>
      </c>
      <c r="B24" s="34" t="s">
        <v>187</v>
      </c>
      <c r="C24" s="24" t="s">
        <v>167</v>
      </c>
      <c r="D24" s="24" t="s">
        <v>167</v>
      </c>
      <c r="E24" s="24" t="s">
        <v>167</v>
      </c>
      <c r="F24" s="24" t="s">
        <v>167</v>
      </c>
      <c r="G24" s="24" t="s">
        <v>167</v>
      </c>
      <c r="I24" s="8"/>
      <c r="J24" s="8"/>
    </row>
    <row r="25" spans="1:10" ht="12.75">
      <c r="A25" s="1" t="s">
        <v>145</v>
      </c>
      <c r="B25" s="79" t="s">
        <v>160</v>
      </c>
      <c r="C25">
        <v>1</v>
      </c>
      <c r="D25">
        <v>1</v>
      </c>
      <c r="E25" s="24" t="s">
        <v>167</v>
      </c>
      <c r="F25" s="24" t="s">
        <v>167</v>
      </c>
      <c r="G25" s="24" t="s">
        <v>167</v>
      </c>
      <c r="I25" s="22"/>
      <c r="J25" s="22"/>
    </row>
    <row r="26" spans="1:7" ht="12.75">
      <c r="A26" s="1" t="s">
        <v>146</v>
      </c>
      <c r="B26" t="s">
        <v>12</v>
      </c>
      <c r="C26">
        <v>1</v>
      </c>
      <c r="D26">
        <v>2</v>
      </c>
      <c r="E26" s="72">
        <v>2</v>
      </c>
      <c r="F26" s="10">
        <v>2</v>
      </c>
      <c r="G26" s="27">
        <v>2</v>
      </c>
    </row>
    <row r="27" spans="1:7" ht="12.75">
      <c r="A27" t="s">
        <v>218</v>
      </c>
      <c r="B27" s="1" t="s">
        <v>123</v>
      </c>
      <c r="C27">
        <v>1</v>
      </c>
      <c r="D27">
        <v>3</v>
      </c>
      <c r="E27" s="27">
        <v>1</v>
      </c>
      <c r="F27" s="10">
        <v>1</v>
      </c>
      <c r="G27" s="10">
        <v>1</v>
      </c>
    </row>
    <row r="28" spans="1:7" ht="12.75">
      <c r="A28" s="35" t="s">
        <v>217</v>
      </c>
      <c r="B28" s="35" t="s">
        <v>84</v>
      </c>
      <c r="C28">
        <v>1</v>
      </c>
      <c r="D28">
        <v>2</v>
      </c>
      <c r="E28">
        <v>2</v>
      </c>
      <c r="F28" s="10">
        <v>2</v>
      </c>
      <c r="G28" s="24" t="s">
        <v>167</v>
      </c>
    </row>
    <row r="29" spans="1:7" ht="12.75">
      <c r="A29" s="37" t="s">
        <v>219</v>
      </c>
      <c r="B29" t="s">
        <v>129</v>
      </c>
      <c r="C29" s="24" t="s">
        <v>167</v>
      </c>
      <c r="D29" s="24" t="s">
        <v>167</v>
      </c>
      <c r="E29" s="24" t="s">
        <v>167</v>
      </c>
      <c r="F29" s="24" t="s">
        <v>167</v>
      </c>
      <c r="G29" s="24" t="s">
        <v>167</v>
      </c>
    </row>
    <row r="30" spans="5:7" ht="12.75">
      <c r="E30" s="10"/>
      <c r="F30" s="1"/>
      <c r="G30" s="1"/>
    </row>
    <row r="31" spans="1:7" ht="12.75">
      <c r="A31" s="3" t="s">
        <v>216</v>
      </c>
      <c r="B31" s="3"/>
      <c r="C31" s="3">
        <f>SUM(C2:C30)</f>
        <v>22</v>
      </c>
      <c r="D31" s="3">
        <f>SUM(D2:D30)</f>
        <v>30</v>
      </c>
      <c r="E31" s="3">
        <f>SUM(E2:E30)</f>
        <v>18</v>
      </c>
      <c r="F31" s="3">
        <f>SUM(F2:F30)</f>
        <v>16</v>
      </c>
      <c r="G31" s="3">
        <f>SUM(G2:G30)</f>
        <v>11</v>
      </c>
    </row>
    <row r="32" ht="12.75">
      <c r="F32" s="1"/>
    </row>
    <row r="33" spans="1:9" ht="15.75">
      <c r="A33" t="s">
        <v>14</v>
      </c>
      <c r="B33" s="34" t="s">
        <v>124</v>
      </c>
      <c r="C33">
        <v>1</v>
      </c>
      <c r="D33">
        <v>1</v>
      </c>
      <c r="E33" s="24" t="s">
        <v>167</v>
      </c>
      <c r="F33" s="24" t="s">
        <v>167</v>
      </c>
      <c r="G33" s="24" t="s">
        <v>167</v>
      </c>
      <c r="I33" s="29"/>
    </row>
    <row r="34" spans="2:9" ht="15.75">
      <c r="B34" s="34" t="s">
        <v>255</v>
      </c>
      <c r="C34">
        <v>1</v>
      </c>
      <c r="D34">
        <v>1</v>
      </c>
      <c r="E34" s="24" t="s">
        <v>167</v>
      </c>
      <c r="F34" s="24" t="s">
        <v>167</v>
      </c>
      <c r="G34" s="24" t="s">
        <v>167</v>
      </c>
      <c r="I34" s="29"/>
    </row>
    <row r="35" spans="2:9" ht="15.75">
      <c r="B35" t="s">
        <v>2</v>
      </c>
      <c r="C35">
        <v>1</v>
      </c>
      <c r="D35">
        <v>1</v>
      </c>
      <c r="E35" s="83">
        <v>1</v>
      </c>
      <c r="F35" s="10">
        <v>1</v>
      </c>
      <c r="G35" s="27">
        <v>1</v>
      </c>
      <c r="I35" s="29"/>
    </row>
    <row r="36" spans="2:9" ht="15.75">
      <c r="B36" t="s">
        <v>10</v>
      </c>
      <c r="C36">
        <v>1</v>
      </c>
      <c r="D36">
        <v>2</v>
      </c>
      <c r="E36" s="83">
        <v>1</v>
      </c>
      <c r="F36" s="10">
        <v>1</v>
      </c>
      <c r="G36" s="10">
        <v>1</v>
      </c>
      <c r="I36" s="29"/>
    </row>
    <row r="37" spans="2:9" ht="15.75">
      <c r="B37" t="s">
        <v>128</v>
      </c>
      <c r="C37">
        <v>1</v>
      </c>
      <c r="D37">
        <v>2</v>
      </c>
      <c r="E37" s="83">
        <v>2</v>
      </c>
      <c r="F37" s="10">
        <v>2</v>
      </c>
      <c r="G37" s="10">
        <v>2</v>
      </c>
      <c r="I37" s="29"/>
    </row>
    <row r="38" spans="2:9" ht="15.75">
      <c r="B38" t="s">
        <v>33</v>
      </c>
      <c r="C38">
        <v>1</v>
      </c>
      <c r="D38">
        <v>1</v>
      </c>
      <c r="E38" s="72">
        <v>1</v>
      </c>
      <c r="F38" s="10">
        <v>1</v>
      </c>
      <c r="G38" s="27">
        <v>1</v>
      </c>
      <c r="I38" s="29"/>
    </row>
    <row r="39" spans="2:9" ht="12.75">
      <c r="B39" s="34" t="s">
        <v>151</v>
      </c>
      <c r="E39" s="32"/>
      <c r="F39" s="24"/>
      <c r="G39" s="24"/>
      <c r="I39" s="8"/>
    </row>
    <row r="40" spans="2:9" ht="12.75">
      <c r="B40" s="34" t="s">
        <v>197</v>
      </c>
      <c r="E40" s="83"/>
      <c r="F40" s="9"/>
      <c r="I40" s="8"/>
    </row>
    <row r="41" spans="2:7" ht="12.75">
      <c r="B41" s="30" t="s">
        <v>202</v>
      </c>
      <c r="C41">
        <v>1</v>
      </c>
      <c r="D41">
        <v>2</v>
      </c>
      <c r="E41" s="72">
        <v>1</v>
      </c>
      <c r="F41" s="10">
        <v>1</v>
      </c>
      <c r="G41" s="10">
        <v>1</v>
      </c>
    </row>
    <row r="42" spans="1:9" ht="12.75">
      <c r="A42" s="118"/>
      <c r="B42" s="118"/>
      <c r="C42" s="118"/>
      <c r="D42" s="118"/>
      <c r="E42" s="124"/>
      <c r="F42" s="119"/>
      <c r="G42" s="118"/>
      <c r="I42" s="8"/>
    </row>
    <row r="43" spans="1:9" ht="12.75">
      <c r="A43" s="1" t="s">
        <v>42</v>
      </c>
      <c r="B43" s="85" t="s">
        <v>264</v>
      </c>
      <c r="E43" s="32"/>
      <c r="F43" s="10"/>
      <c r="G43" s="24"/>
      <c r="H43" s="15"/>
      <c r="I43" s="16"/>
    </row>
    <row r="44" spans="2:10" ht="12.75">
      <c r="B44" s="1" t="s">
        <v>125</v>
      </c>
      <c r="C44">
        <v>1</v>
      </c>
      <c r="D44">
        <v>2</v>
      </c>
      <c r="E44" s="83">
        <v>2</v>
      </c>
      <c r="F44" s="10">
        <v>2</v>
      </c>
      <c r="G44" s="10">
        <v>2</v>
      </c>
      <c r="I44" s="22"/>
      <c r="J44" s="15"/>
    </row>
    <row r="45" spans="2:9" ht="12.75">
      <c r="B45" t="s">
        <v>111</v>
      </c>
      <c r="C45">
        <v>1</v>
      </c>
      <c r="D45">
        <v>2</v>
      </c>
      <c r="E45" s="8">
        <v>1</v>
      </c>
      <c r="F45" s="10">
        <v>1</v>
      </c>
      <c r="G45" s="10">
        <v>1</v>
      </c>
      <c r="I45" s="8"/>
    </row>
    <row r="46" spans="2:7" ht="12.75">
      <c r="B46" s="1" t="s">
        <v>88</v>
      </c>
      <c r="C46">
        <v>1</v>
      </c>
      <c r="D46">
        <v>2</v>
      </c>
      <c r="E46" s="83">
        <v>2</v>
      </c>
      <c r="F46" s="10">
        <v>1</v>
      </c>
      <c r="G46" s="10">
        <v>1</v>
      </c>
    </row>
    <row r="47" spans="2:10" ht="12.75">
      <c r="B47" s="1" t="s">
        <v>89</v>
      </c>
      <c r="C47">
        <v>1</v>
      </c>
      <c r="D47">
        <v>2</v>
      </c>
      <c r="E47" s="72">
        <v>1</v>
      </c>
      <c r="F47" s="10">
        <v>1</v>
      </c>
      <c r="G47" s="10">
        <v>1</v>
      </c>
      <c r="H47" s="25"/>
      <c r="I47" s="22"/>
      <c r="J47" s="26"/>
    </row>
    <row r="48" spans="1:10" ht="12.75">
      <c r="A48" s="9"/>
      <c r="B48" s="30" t="s">
        <v>155</v>
      </c>
      <c r="C48">
        <v>1</v>
      </c>
      <c r="D48">
        <v>3</v>
      </c>
      <c r="E48" s="72">
        <v>3</v>
      </c>
      <c r="F48" s="24" t="s">
        <v>167</v>
      </c>
      <c r="G48" s="24" t="s">
        <v>167</v>
      </c>
      <c r="I48" s="22"/>
      <c r="J48" s="15"/>
    </row>
    <row r="49" spans="2:9" ht="12.75">
      <c r="B49" s="1" t="s">
        <v>175</v>
      </c>
      <c r="C49">
        <v>1</v>
      </c>
      <c r="D49">
        <v>2</v>
      </c>
      <c r="E49" s="83">
        <v>2</v>
      </c>
      <c r="F49" s="10">
        <v>2</v>
      </c>
      <c r="G49" s="10">
        <v>2</v>
      </c>
      <c r="I49" s="8"/>
    </row>
    <row r="50" spans="1:9" ht="12.75">
      <c r="A50" s="118"/>
      <c r="B50" s="119"/>
      <c r="C50" s="118"/>
      <c r="D50" s="118"/>
      <c r="E50" s="120"/>
      <c r="F50" s="121"/>
      <c r="G50" s="121"/>
      <c r="I50" s="8"/>
    </row>
    <row r="51" spans="1:9" ht="12.75">
      <c r="A51" s="1" t="s">
        <v>41</v>
      </c>
      <c r="B51" s="1" t="s">
        <v>87</v>
      </c>
      <c r="C51">
        <v>1</v>
      </c>
      <c r="D51">
        <v>4</v>
      </c>
      <c r="E51" s="83">
        <v>3</v>
      </c>
      <c r="F51" s="10">
        <v>2</v>
      </c>
      <c r="G51" s="10">
        <v>2</v>
      </c>
      <c r="I51" s="8"/>
    </row>
    <row r="52" spans="2:9" ht="12.75">
      <c r="B52" s="34" t="s">
        <v>288</v>
      </c>
      <c r="C52" s="27"/>
      <c r="D52" s="24"/>
      <c r="E52" s="32"/>
      <c r="F52" s="24"/>
      <c r="G52" s="24"/>
      <c r="I52" s="8"/>
    </row>
    <row r="53" spans="2:9" ht="12.75">
      <c r="B53" s="34" t="s">
        <v>190</v>
      </c>
      <c r="E53" s="72"/>
      <c r="F53" s="24"/>
      <c r="G53" s="24"/>
      <c r="I53" s="8"/>
    </row>
    <row r="54" spans="1:7" ht="12.75">
      <c r="A54" s="1"/>
      <c r="B54" t="s">
        <v>4</v>
      </c>
      <c r="C54">
        <v>1</v>
      </c>
      <c r="D54">
        <v>3</v>
      </c>
      <c r="E54" s="27">
        <v>2</v>
      </c>
      <c r="F54" s="10">
        <v>2</v>
      </c>
      <c r="G54" s="10">
        <v>2</v>
      </c>
    </row>
    <row r="55" spans="1:7" ht="12.75">
      <c r="A55" s="1"/>
      <c r="B55" s="34" t="s">
        <v>289</v>
      </c>
      <c r="C55">
        <v>1</v>
      </c>
      <c r="D55">
        <v>2</v>
      </c>
      <c r="E55" s="24" t="s">
        <v>167</v>
      </c>
      <c r="F55" s="24" t="s">
        <v>167</v>
      </c>
      <c r="G55" s="24" t="s">
        <v>167</v>
      </c>
    </row>
    <row r="56" spans="1:7" ht="12.75">
      <c r="A56" s="119"/>
      <c r="B56" s="118"/>
      <c r="C56" s="118"/>
      <c r="D56" s="118"/>
      <c r="E56" s="122"/>
      <c r="F56" s="123"/>
      <c r="G56" s="123"/>
    </row>
    <row r="57" spans="1:7" ht="12.75">
      <c r="A57" s="1" t="s">
        <v>153</v>
      </c>
      <c r="B57" s="34" t="s">
        <v>281</v>
      </c>
      <c r="C57">
        <v>1</v>
      </c>
      <c r="D57">
        <v>1</v>
      </c>
      <c r="E57" s="24" t="s">
        <v>167</v>
      </c>
      <c r="F57" s="24" t="s">
        <v>167</v>
      </c>
      <c r="G57" s="24" t="s">
        <v>167</v>
      </c>
    </row>
    <row r="58" spans="1:7" ht="12.75">
      <c r="A58" s="1"/>
      <c r="B58" s="34" t="s">
        <v>154</v>
      </c>
      <c r="E58" s="27"/>
      <c r="F58" s="10"/>
      <c r="G58" s="10"/>
    </row>
    <row r="59" spans="1:7" ht="12.75">
      <c r="A59" s="1"/>
      <c r="B59" s="34" t="s">
        <v>168</v>
      </c>
      <c r="E59" s="27"/>
      <c r="F59" s="10"/>
      <c r="G59" s="10"/>
    </row>
    <row r="60" spans="1:7" ht="12.75">
      <c r="A60" s="119"/>
      <c r="B60" s="118"/>
      <c r="C60" s="118"/>
      <c r="D60" s="118"/>
      <c r="E60" s="122"/>
      <c r="F60" s="123"/>
      <c r="G60" s="123"/>
    </row>
    <row r="61" spans="1:10" ht="12.75">
      <c r="A61" s="1" t="s">
        <v>225</v>
      </c>
      <c r="B61" s="8" t="s">
        <v>193</v>
      </c>
      <c r="C61">
        <v>1</v>
      </c>
      <c r="D61">
        <v>1</v>
      </c>
      <c r="E61" s="27">
        <v>1</v>
      </c>
      <c r="F61" s="10">
        <v>1</v>
      </c>
      <c r="G61" s="10">
        <v>1</v>
      </c>
      <c r="I61" s="8"/>
      <c r="J61" s="8"/>
    </row>
    <row r="62" spans="2:10" ht="12.75">
      <c r="B62" s="8" t="s">
        <v>15</v>
      </c>
      <c r="C62">
        <v>1</v>
      </c>
      <c r="D62">
        <v>1</v>
      </c>
      <c r="E62" s="27">
        <v>1</v>
      </c>
      <c r="F62" s="10">
        <v>1</v>
      </c>
      <c r="G62" s="149">
        <v>1</v>
      </c>
      <c r="I62" s="8"/>
      <c r="J62" s="8"/>
    </row>
    <row r="63" spans="2:10" ht="12.75">
      <c r="B63" s="30" t="s">
        <v>90</v>
      </c>
      <c r="C63" s="10">
        <v>1</v>
      </c>
      <c r="D63">
        <v>2</v>
      </c>
      <c r="E63" s="10">
        <v>2</v>
      </c>
      <c r="F63" s="10">
        <v>1</v>
      </c>
      <c r="G63" s="24" t="s">
        <v>167</v>
      </c>
      <c r="I63" s="8"/>
      <c r="J63" s="8"/>
    </row>
    <row r="64" spans="6:9" ht="12.75">
      <c r="F64" s="1"/>
      <c r="G64" s="10"/>
      <c r="I64" s="8"/>
    </row>
    <row r="65" spans="1:9" ht="12.75">
      <c r="A65" s="39" t="s">
        <v>152</v>
      </c>
      <c r="B65" s="3"/>
      <c r="C65" s="3">
        <f>SUM(C33:C64)</f>
        <v>20</v>
      </c>
      <c r="D65" s="3">
        <f>SUM(D33:D64)</f>
        <v>37</v>
      </c>
      <c r="E65" s="3">
        <f>SUM(E33:E64)</f>
        <v>26</v>
      </c>
      <c r="F65" s="3">
        <f>SUM(F33:F64)</f>
        <v>20</v>
      </c>
      <c r="G65" s="3">
        <f>SUM(G33:G64)</f>
        <v>19</v>
      </c>
      <c r="I65" s="8"/>
    </row>
    <row r="66" spans="6:9" ht="12.75">
      <c r="F66" s="1"/>
      <c r="G66" s="1"/>
      <c r="I66" s="8"/>
    </row>
    <row r="68" spans="1:7" ht="12.75">
      <c r="A68" s="2" t="s">
        <v>0</v>
      </c>
      <c r="B68" s="2"/>
      <c r="C68" s="2">
        <f>SUM(C2:C30,C32:C64)</f>
        <v>42</v>
      </c>
      <c r="D68" s="2">
        <f>SUM(D2:D30,D32:D64)</f>
        <v>67</v>
      </c>
      <c r="E68" s="2">
        <f>SUM(E2:E30,E32:E64)</f>
        <v>44</v>
      </c>
      <c r="F68" s="2">
        <f>SUM(F2:F30,F32:F64)</f>
        <v>36</v>
      </c>
      <c r="G68" s="2">
        <f>SUM(G2:G30,G32:G64)</f>
        <v>30</v>
      </c>
    </row>
    <row r="69" spans="2:7" ht="12.75">
      <c r="B69" s="105" t="s">
        <v>254</v>
      </c>
      <c r="C69" s="106">
        <v>1</v>
      </c>
      <c r="D69" s="107">
        <v>1</v>
      </c>
      <c r="E69" s="108">
        <v>1</v>
      </c>
      <c r="F69" s="109">
        <v>1</v>
      </c>
      <c r="G69" s="109">
        <v>1</v>
      </c>
    </row>
    <row r="70" spans="2:7" ht="12.75">
      <c r="B70" s="105" t="s">
        <v>254</v>
      </c>
      <c r="C70" s="106">
        <v>1</v>
      </c>
      <c r="D70" s="107">
        <v>1</v>
      </c>
      <c r="E70" s="108">
        <v>1</v>
      </c>
      <c r="F70" s="109">
        <v>1</v>
      </c>
      <c r="G70" s="109">
        <v>1</v>
      </c>
    </row>
    <row r="72" spans="1:7" ht="12.75">
      <c r="A72" s="37" t="s">
        <v>219</v>
      </c>
      <c r="B72" s="150" t="s">
        <v>271</v>
      </c>
      <c r="C72" s="150">
        <v>1</v>
      </c>
      <c r="D72" s="150">
        <v>1</v>
      </c>
      <c r="E72" s="151">
        <v>1</v>
      </c>
      <c r="F72" s="152">
        <v>1</v>
      </c>
      <c r="G72" s="152">
        <v>1</v>
      </c>
    </row>
    <row r="73" spans="1:8" ht="12.75">
      <c r="A73" s="37"/>
      <c r="B73" s="37"/>
      <c r="C73" s="37"/>
      <c r="D73" s="37"/>
      <c r="E73" s="37"/>
      <c r="F73" s="37"/>
      <c r="G73" s="37"/>
      <c r="H73" s="37"/>
    </row>
    <row r="74" ht="13.5" thickBot="1">
      <c r="B74" t="s">
        <v>1</v>
      </c>
    </row>
    <row r="75" spans="2:4" ht="12.75">
      <c r="B75" s="4" t="s">
        <v>20</v>
      </c>
      <c r="C75" s="11"/>
      <c r="D75" s="18"/>
    </row>
    <row r="76" spans="2:4" ht="12.75">
      <c r="B76" s="5" t="s">
        <v>21</v>
      </c>
      <c r="C76" s="12"/>
      <c r="D76" s="6">
        <f>G68/C68</f>
        <v>0.7142857142857143</v>
      </c>
    </row>
    <row r="77" spans="2:4" ht="12.75">
      <c r="B77" s="5" t="s">
        <v>22</v>
      </c>
      <c r="C77" s="12"/>
      <c r="D77" s="6">
        <f>G68/D68</f>
        <v>0.44776119402985076</v>
      </c>
    </row>
    <row r="78" spans="2:4" ht="13.5" thickBot="1">
      <c r="B78" s="7" t="s">
        <v>23</v>
      </c>
      <c r="C78" s="13"/>
      <c r="D78" s="17"/>
    </row>
    <row r="80" ht="12.75">
      <c r="H80" s="1"/>
    </row>
    <row r="97" spans="4:6" ht="12.75">
      <c r="D97" s="15"/>
      <c r="E97" s="15"/>
      <c r="F97" s="28"/>
    </row>
  </sheetData>
  <sheetProtection/>
  <printOptions/>
  <pageMargins left="0.13" right="0.14" top="0.18" bottom="0.26" header="0" footer="0"/>
  <pageSetup horizontalDpi="300" verticalDpi="300" orientation="portrait" paperSize="9" scale="85" r:id="rId3"/>
  <legacyDrawing r:id="rId2"/>
</worksheet>
</file>

<file path=xl/worksheets/sheet2.xml><?xml version="1.0" encoding="utf-8"?>
<worksheet xmlns="http://schemas.openxmlformats.org/spreadsheetml/2006/main" xmlns:r="http://schemas.openxmlformats.org/officeDocument/2006/relationships">
  <dimension ref="A1:I77"/>
  <sheetViews>
    <sheetView zoomScalePageLayoutView="0" workbookViewId="0" topLeftCell="A1">
      <pane ySplit="1" topLeftCell="A47" activePane="bottomLeft" state="frozen"/>
      <selection pane="topLeft" activeCell="A1" sqref="A1"/>
      <selection pane="bottomLeft" activeCell="I53" sqref="I53"/>
    </sheetView>
  </sheetViews>
  <sheetFormatPr defaultColWidth="11.421875" defaultRowHeight="12.75"/>
  <cols>
    <col min="1" max="1" width="30.00390625" style="0" customWidth="1"/>
    <col min="2" max="2" width="10.00390625" style="0" bestFit="1" customWidth="1"/>
    <col min="3" max="3" width="10.7109375" style="9" bestFit="1" customWidth="1"/>
    <col min="4" max="4" width="18.8515625" style="0" bestFit="1" customWidth="1"/>
    <col min="5" max="5" width="16.7109375" style="9" customWidth="1"/>
    <col min="6" max="6" width="11.140625" style="24" bestFit="1" customWidth="1"/>
    <col min="7" max="7" width="12.28125" style="9" bestFit="1" customWidth="1"/>
  </cols>
  <sheetData>
    <row r="1" spans="1:9" s="9" customFormat="1" ht="15">
      <c r="A1" s="57" t="s">
        <v>13</v>
      </c>
      <c r="B1" s="57" t="s">
        <v>66</v>
      </c>
      <c r="C1" s="57" t="s">
        <v>67</v>
      </c>
      <c r="D1" s="57" t="s">
        <v>68</v>
      </c>
      <c r="E1" s="57" t="s">
        <v>130</v>
      </c>
      <c r="F1" s="73" t="s">
        <v>69</v>
      </c>
      <c r="G1" s="58" t="s">
        <v>70</v>
      </c>
      <c r="I1" s="15"/>
    </row>
    <row r="2" spans="1:8" ht="12.75">
      <c r="A2" s="35" t="s">
        <v>171</v>
      </c>
      <c r="B2" s="21" t="s">
        <v>85</v>
      </c>
      <c r="C2" s="86">
        <v>43435</v>
      </c>
      <c r="D2" s="93">
        <v>43492</v>
      </c>
      <c r="E2" s="31" t="s">
        <v>169</v>
      </c>
      <c r="F2" s="9"/>
      <c r="G2" s="31">
        <v>1012</v>
      </c>
      <c r="H2" s="44"/>
    </row>
    <row r="3" spans="1:8" ht="12.75">
      <c r="A3" s="35" t="s">
        <v>171</v>
      </c>
      <c r="B3" s="21" t="s">
        <v>85</v>
      </c>
      <c r="C3" s="86">
        <v>43439</v>
      </c>
      <c r="D3" s="80">
        <v>43493</v>
      </c>
      <c r="E3" s="31" t="s">
        <v>169</v>
      </c>
      <c r="F3" s="31"/>
      <c r="G3" s="92">
        <v>1013</v>
      </c>
      <c r="H3" s="44"/>
    </row>
    <row r="4" spans="1:8" ht="12.75">
      <c r="A4" t="s">
        <v>71</v>
      </c>
      <c r="B4" s="19" t="s">
        <v>59</v>
      </c>
      <c r="C4" s="64">
        <v>43441</v>
      </c>
      <c r="D4" s="80">
        <v>43494</v>
      </c>
      <c r="E4" s="32" t="s">
        <v>169</v>
      </c>
      <c r="F4" s="32">
        <v>1014</v>
      </c>
      <c r="G4" s="32"/>
      <c r="H4" s="44"/>
    </row>
    <row r="5" spans="1:6" ht="12.75">
      <c r="A5" t="s">
        <v>71</v>
      </c>
      <c r="B5" s="19" t="s">
        <v>59</v>
      </c>
      <c r="C5" s="64">
        <v>43448</v>
      </c>
      <c r="D5" s="80">
        <v>43500</v>
      </c>
      <c r="E5" s="19" t="s">
        <v>169</v>
      </c>
      <c r="F5" s="32">
        <v>1015</v>
      </c>
    </row>
    <row r="6" spans="1:9" ht="12.75">
      <c r="A6" s="1" t="s">
        <v>40</v>
      </c>
      <c r="B6" s="21" t="s">
        <v>45</v>
      </c>
      <c r="C6" s="64">
        <v>43448</v>
      </c>
      <c r="D6" s="93">
        <v>43503</v>
      </c>
      <c r="E6" s="31" t="s">
        <v>169</v>
      </c>
      <c r="F6" s="31"/>
      <c r="G6" s="92">
        <v>1016</v>
      </c>
      <c r="H6" s="44"/>
      <c r="I6" s="15"/>
    </row>
    <row r="7" spans="1:6" ht="12.75">
      <c r="A7" s="1" t="s">
        <v>73</v>
      </c>
      <c r="B7" s="21" t="s">
        <v>72</v>
      </c>
      <c r="C7" s="64">
        <v>43451</v>
      </c>
      <c r="D7" s="80">
        <v>43504</v>
      </c>
      <c r="E7" s="19" t="s">
        <v>169</v>
      </c>
      <c r="F7" s="32">
        <v>1017</v>
      </c>
    </row>
    <row r="8" spans="1:6" ht="12.75">
      <c r="A8" t="s">
        <v>14</v>
      </c>
      <c r="B8" s="21" t="s">
        <v>44</v>
      </c>
      <c r="C8" s="64">
        <v>43451</v>
      </c>
      <c r="D8" s="80">
        <v>43504</v>
      </c>
      <c r="E8" s="19" t="s">
        <v>169</v>
      </c>
      <c r="F8" s="32">
        <v>1018</v>
      </c>
    </row>
    <row r="9" spans="1:9" s="9" customFormat="1" ht="12.75">
      <c r="A9" t="s">
        <v>7</v>
      </c>
      <c r="B9" s="19" t="s">
        <v>51</v>
      </c>
      <c r="C9" s="64">
        <v>43452</v>
      </c>
      <c r="D9" s="84">
        <f>C9+54</f>
        <v>43506</v>
      </c>
      <c r="E9" s="87" t="s">
        <v>165</v>
      </c>
      <c r="F9" s="32"/>
      <c r="G9" s="19"/>
      <c r="H9" s="44"/>
      <c r="I9" s="15"/>
    </row>
    <row r="10" spans="1:9" s="9" customFormat="1" ht="12.75">
      <c r="A10" s="1" t="s">
        <v>244</v>
      </c>
      <c r="B10" s="21" t="s">
        <v>48</v>
      </c>
      <c r="C10" s="64">
        <v>43456</v>
      </c>
      <c r="D10" s="80">
        <v>43508</v>
      </c>
      <c r="E10" s="19" t="s">
        <v>169</v>
      </c>
      <c r="F10" s="32">
        <v>1019</v>
      </c>
      <c r="G10" s="19"/>
      <c r="H10" s="44"/>
      <c r="I10" s="15"/>
    </row>
    <row r="11" spans="1:9" s="9" customFormat="1" ht="12.75">
      <c r="A11" s="1" t="s">
        <v>40</v>
      </c>
      <c r="B11" s="21" t="s">
        <v>45</v>
      </c>
      <c r="C11" s="86">
        <v>43455</v>
      </c>
      <c r="D11" s="84">
        <v>43508</v>
      </c>
      <c r="E11" s="19" t="s">
        <v>169</v>
      </c>
      <c r="F11" s="32">
        <v>1020</v>
      </c>
      <c r="G11" s="19"/>
      <c r="H11" s="44"/>
      <c r="I11" s="15"/>
    </row>
    <row r="12" spans="1:7" ht="12.75">
      <c r="A12" s="1" t="s">
        <v>241</v>
      </c>
      <c r="B12" s="19" t="s">
        <v>61</v>
      </c>
      <c r="C12" s="64">
        <v>43456</v>
      </c>
      <c r="D12" s="84">
        <f>C12+54</f>
        <v>43510</v>
      </c>
      <c r="E12" s="87" t="s">
        <v>164</v>
      </c>
      <c r="F12" s="32"/>
      <c r="G12" s="19"/>
    </row>
    <row r="13" spans="1:9" ht="12.75">
      <c r="A13" t="s">
        <v>7</v>
      </c>
      <c r="B13" s="19" t="s">
        <v>74</v>
      </c>
      <c r="C13" s="64">
        <v>43456</v>
      </c>
      <c r="D13" s="80">
        <v>43509</v>
      </c>
      <c r="E13" s="31" t="s">
        <v>169</v>
      </c>
      <c r="F13" s="92"/>
      <c r="G13" s="31">
        <v>1021</v>
      </c>
      <c r="H13" s="44"/>
      <c r="I13" s="15"/>
    </row>
    <row r="14" spans="1:6" ht="12.75">
      <c r="A14" t="s">
        <v>14</v>
      </c>
      <c r="B14" s="21" t="s">
        <v>44</v>
      </c>
      <c r="C14" s="64">
        <v>43458</v>
      </c>
      <c r="D14" s="80">
        <v>43510</v>
      </c>
      <c r="E14" s="19" t="s">
        <v>169</v>
      </c>
      <c r="F14" s="32">
        <v>1022</v>
      </c>
    </row>
    <row r="15" spans="1:6" ht="12.75">
      <c r="A15" t="s">
        <v>71</v>
      </c>
      <c r="B15" s="19" t="s">
        <v>53</v>
      </c>
      <c r="C15" s="64">
        <v>43456</v>
      </c>
      <c r="D15" s="93">
        <v>43512</v>
      </c>
      <c r="E15" s="19" t="s">
        <v>169</v>
      </c>
      <c r="F15" s="32">
        <v>1023</v>
      </c>
    </row>
    <row r="16" spans="1:9" ht="12.75">
      <c r="A16" s="1" t="s">
        <v>241</v>
      </c>
      <c r="B16" s="19" t="s">
        <v>61</v>
      </c>
      <c r="C16" s="64">
        <v>43462</v>
      </c>
      <c r="D16" s="80">
        <v>43514</v>
      </c>
      <c r="E16" s="19" t="s">
        <v>169</v>
      </c>
      <c r="F16" s="32">
        <v>1024</v>
      </c>
      <c r="G16" s="19"/>
      <c r="H16" s="44"/>
      <c r="I16" s="15"/>
    </row>
    <row r="17" spans="1:6" ht="12.75">
      <c r="A17" s="1" t="s">
        <v>244</v>
      </c>
      <c r="B17" s="19" t="s">
        <v>157</v>
      </c>
      <c r="C17" s="64">
        <v>43460</v>
      </c>
      <c r="D17" s="84">
        <f>C17+54</f>
        <v>43514</v>
      </c>
      <c r="E17" s="19" t="s">
        <v>169</v>
      </c>
      <c r="F17" s="32">
        <v>1025</v>
      </c>
    </row>
    <row r="18" spans="1:9" ht="12.75">
      <c r="A18" t="s">
        <v>71</v>
      </c>
      <c r="B18" s="19" t="s">
        <v>52</v>
      </c>
      <c r="C18" s="64">
        <v>43463</v>
      </c>
      <c r="D18" s="80">
        <v>43516</v>
      </c>
      <c r="E18" s="19" t="s">
        <v>169</v>
      </c>
      <c r="F18" s="32">
        <v>1026</v>
      </c>
      <c r="G18" s="19"/>
      <c r="H18" s="44"/>
      <c r="I18" s="15"/>
    </row>
    <row r="19" spans="1:9" ht="12.75">
      <c r="A19" t="s">
        <v>71</v>
      </c>
      <c r="B19" s="19" t="s">
        <v>53</v>
      </c>
      <c r="C19" s="64">
        <v>43463</v>
      </c>
      <c r="D19" s="84">
        <f>C19+54</f>
        <v>43517</v>
      </c>
      <c r="E19" s="87" t="s">
        <v>164</v>
      </c>
      <c r="F19" s="32"/>
      <c r="G19" s="19"/>
      <c r="H19" s="44"/>
      <c r="I19" s="15"/>
    </row>
    <row r="20" spans="1:9" ht="12.75">
      <c r="A20" s="1" t="s">
        <v>73</v>
      </c>
      <c r="B20" s="21" t="s">
        <v>72</v>
      </c>
      <c r="C20" s="64">
        <v>43463</v>
      </c>
      <c r="D20" s="84">
        <f>C20+54</f>
        <v>43517</v>
      </c>
      <c r="E20" s="87" t="s">
        <v>164</v>
      </c>
      <c r="F20" s="32"/>
      <c r="G20" s="19"/>
      <c r="H20" s="44"/>
      <c r="I20" s="15"/>
    </row>
    <row r="21" spans="1:9" s="9" customFormat="1" ht="12.75">
      <c r="A21" t="s">
        <v>7</v>
      </c>
      <c r="B21" s="19" t="s">
        <v>74</v>
      </c>
      <c r="C21" s="64">
        <v>43465</v>
      </c>
      <c r="D21" s="80">
        <v>43517</v>
      </c>
      <c r="E21" s="19" t="s">
        <v>169</v>
      </c>
      <c r="F21" s="19">
        <v>1027</v>
      </c>
      <c r="G21" s="31"/>
      <c r="H21" s="44"/>
      <c r="I21" s="15"/>
    </row>
    <row r="22" spans="1:6" ht="12.75">
      <c r="A22" s="1" t="s">
        <v>73</v>
      </c>
      <c r="B22" s="19" t="s">
        <v>46</v>
      </c>
      <c r="C22" s="64">
        <v>43466</v>
      </c>
      <c r="D22" s="80">
        <v>43517</v>
      </c>
      <c r="E22" s="19" t="s">
        <v>169</v>
      </c>
      <c r="F22" s="19">
        <v>1028</v>
      </c>
    </row>
    <row r="23" spans="1:9" ht="12.75">
      <c r="A23" s="1" t="s">
        <v>71</v>
      </c>
      <c r="B23" s="32" t="s">
        <v>65</v>
      </c>
      <c r="C23" s="64">
        <v>43464</v>
      </c>
      <c r="D23" s="84">
        <f>C23+54</f>
        <v>43518</v>
      </c>
      <c r="E23" s="19" t="s">
        <v>169</v>
      </c>
      <c r="F23" s="19">
        <v>1029</v>
      </c>
      <c r="G23" s="19"/>
      <c r="H23" s="44"/>
      <c r="I23" s="15"/>
    </row>
    <row r="24" spans="1:9" ht="12.75">
      <c r="A24" t="s">
        <v>14</v>
      </c>
      <c r="B24" s="36" t="s">
        <v>94</v>
      </c>
      <c r="C24" s="64">
        <v>43465</v>
      </c>
      <c r="D24" s="93">
        <v>43520</v>
      </c>
      <c r="E24" s="19" t="s">
        <v>169</v>
      </c>
      <c r="F24" s="19">
        <v>1030</v>
      </c>
      <c r="G24" s="19"/>
      <c r="H24" s="44"/>
      <c r="I24" s="15"/>
    </row>
    <row r="25" spans="1:9" s="9" customFormat="1" ht="12.75">
      <c r="A25" t="s">
        <v>71</v>
      </c>
      <c r="B25" s="21" t="s">
        <v>91</v>
      </c>
      <c r="C25" s="64">
        <v>43467</v>
      </c>
      <c r="D25" s="84">
        <f>C25+54</f>
        <v>43521</v>
      </c>
      <c r="E25" s="96" t="s">
        <v>196</v>
      </c>
      <c r="F25" s="32"/>
      <c r="G25" s="19"/>
      <c r="H25" s="44"/>
      <c r="I25" s="15"/>
    </row>
    <row r="26" spans="1:6" ht="12.75">
      <c r="A26" s="1" t="s">
        <v>245</v>
      </c>
      <c r="B26" s="19" t="s">
        <v>93</v>
      </c>
      <c r="C26" s="64">
        <v>43468</v>
      </c>
      <c r="D26" s="80">
        <v>43521</v>
      </c>
      <c r="E26" s="19" t="s">
        <v>169</v>
      </c>
      <c r="F26" s="19">
        <v>1031</v>
      </c>
    </row>
    <row r="27" spans="1:8" ht="12.75">
      <c r="A27" t="s">
        <v>71</v>
      </c>
      <c r="B27" s="32" t="s">
        <v>52</v>
      </c>
      <c r="C27" s="64">
        <v>43470</v>
      </c>
      <c r="D27" s="80">
        <v>43523</v>
      </c>
      <c r="E27" s="19" t="s">
        <v>169</v>
      </c>
      <c r="F27" s="19">
        <v>1032</v>
      </c>
      <c r="G27" s="19"/>
      <c r="H27" s="44"/>
    </row>
    <row r="28" spans="1:8" ht="12.75">
      <c r="A28" s="1" t="s">
        <v>71</v>
      </c>
      <c r="B28" s="32" t="s">
        <v>65</v>
      </c>
      <c r="C28" s="64">
        <v>43470</v>
      </c>
      <c r="D28" s="84">
        <f>C28+54</f>
        <v>43524</v>
      </c>
      <c r="E28" s="87" t="s">
        <v>164</v>
      </c>
      <c r="G28" s="19"/>
      <c r="H28" s="44"/>
    </row>
    <row r="29" spans="1:9" ht="12.75">
      <c r="A29" s="1" t="s">
        <v>158</v>
      </c>
      <c r="B29" s="19" t="s">
        <v>159</v>
      </c>
      <c r="C29" s="64">
        <v>43471</v>
      </c>
      <c r="D29" s="84">
        <f>C29+54</f>
        <v>43525</v>
      </c>
      <c r="E29" s="87" t="s">
        <v>164</v>
      </c>
      <c r="F29" s="32"/>
      <c r="G29" s="19"/>
      <c r="H29" s="44"/>
      <c r="I29" s="15"/>
    </row>
    <row r="30" spans="1:9" ht="12.75">
      <c r="A30" s="1" t="s">
        <v>73</v>
      </c>
      <c r="B30" s="19" t="s">
        <v>163</v>
      </c>
      <c r="C30" s="64">
        <v>43472</v>
      </c>
      <c r="D30" s="84">
        <f>C30+54</f>
        <v>43526</v>
      </c>
      <c r="E30" s="87" t="s">
        <v>164</v>
      </c>
      <c r="F30" s="32"/>
      <c r="G30" s="19"/>
      <c r="H30" s="44"/>
      <c r="I30" s="15"/>
    </row>
    <row r="31" spans="1:6" ht="12.75">
      <c r="A31" s="1" t="s">
        <v>73</v>
      </c>
      <c r="B31" s="19" t="s">
        <v>46</v>
      </c>
      <c r="C31" s="64">
        <v>43473</v>
      </c>
      <c r="D31" s="80">
        <v>43525</v>
      </c>
      <c r="E31" s="19" t="s">
        <v>169</v>
      </c>
      <c r="F31" s="19">
        <v>1033</v>
      </c>
    </row>
    <row r="32" spans="1:8" ht="12.75">
      <c r="A32" t="s">
        <v>14</v>
      </c>
      <c r="B32" s="33" t="s">
        <v>149</v>
      </c>
      <c r="C32" s="64">
        <v>43474</v>
      </c>
      <c r="D32" s="80">
        <v>43527</v>
      </c>
      <c r="E32" s="19" t="s">
        <v>169</v>
      </c>
      <c r="F32" s="19">
        <v>1034</v>
      </c>
      <c r="G32" s="19"/>
      <c r="H32" s="44"/>
    </row>
    <row r="33" spans="1:8" ht="12.75">
      <c r="A33" t="s">
        <v>71</v>
      </c>
      <c r="B33" s="21" t="s">
        <v>91</v>
      </c>
      <c r="C33" s="64">
        <v>43473</v>
      </c>
      <c r="D33" s="84">
        <f>C33+54</f>
        <v>43527</v>
      </c>
      <c r="E33" s="96" t="s">
        <v>196</v>
      </c>
      <c r="F33" s="31"/>
      <c r="G33" s="19"/>
      <c r="H33" s="44"/>
    </row>
    <row r="34" spans="1:9" ht="12.75">
      <c r="A34" t="s">
        <v>14</v>
      </c>
      <c r="B34" s="9" t="s">
        <v>102</v>
      </c>
      <c r="C34" s="64">
        <v>43473</v>
      </c>
      <c r="D34" s="84">
        <f>C34+54</f>
        <v>43527</v>
      </c>
      <c r="E34" s="96" t="s">
        <v>196</v>
      </c>
      <c r="F34" s="32"/>
      <c r="G34" s="19"/>
      <c r="H34" s="9"/>
      <c r="I34" s="15"/>
    </row>
    <row r="35" spans="1:6" ht="12.75">
      <c r="A35" s="1" t="s">
        <v>40</v>
      </c>
      <c r="B35" s="33" t="s">
        <v>105</v>
      </c>
      <c r="C35" s="64">
        <v>43475</v>
      </c>
      <c r="D35" s="80">
        <v>43528</v>
      </c>
      <c r="E35" s="19" t="s">
        <v>169</v>
      </c>
      <c r="F35" s="19">
        <v>1035</v>
      </c>
    </row>
    <row r="36" spans="1:8" ht="12.75">
      <c r="A36" t="s">
        <v>14</v>
      </c>
      <c r="B36" s="21" t="s">
        <v>47</v>
      </c>
      <c r="C36" s="64">
        <v>43476</v>
      </c>
      <c r="D36" s="84">
        <f aca="true" t="shared" si="0" ref="D36:D41">C36+54</f>
        <v>43530</v>
      </c>
      <c r="E36" s="87" t="s">
        <v>165</v>
      </c>
      <c r="F36" s="32"/>
      <c r="G36" s="31"/>
      <c r="H36" s="44"/>
    </row>
    <row r="37" spans="1:9" s="9" customFormat="1" ht="12.75">
      <c r="A37" s="1" t="s">
        <v>73</v>
      </c>
      <c r="B37" s="21" t="s">
        <v>72</v>
      </c>
      <c r="C37" s="64">
        <v>43477</v>
      </c>
      <c r="D37" s="84">
        <f t="shared" si="0"/>
        <v>43531</v>
      </c>
      <c r="E37" s="19" t="s">
        <v>169</v>
      </c>
      <c r="F37" s="19">
        <v>1036</v>
      </c>
      <c r="G37" s="19"/>
      <c r="H37" s="44"/>
      <c r="I37" s="15"/>
    </row>
    <row r="38" spans="1:9" ht="12.75">
      <c r="A38" s="1" t="s">
        <v>39</v>
      </c>
      <c r="B38" s="21" t="s">
        <v>76</v>
      </c>
      <c r="C38" s="64">
        <v>43477</v>
      </c>
      <c r="D38" s="84">
        <f t="shared" si="0"/>
        <v>43531</v>
      </c>
      <c r="E38" s="19" t="s">
        <v>169</v>
      </c>
      <c r="F38" s="19">
        <v>1037</v>
      </c>
      <c r="G38" s="19"/>
      <c r="I38" s="15"/>
    </row>
    <row r="39" spans="1:9" ht="12.75">
      <c r="A39" s="1" t="s">
        <v>246</v>
      </c>
      <c r="B39" s="81" t="s">
        <v>150</v>
      </c>
      <c r="C39" s="64">
        <v>43477</v>
      </c>
      <c r="D39" s="84">
        <f t="shared" si="0"/>
        <v>43531</v>
      </c>
      <c r="E39" s="87" t="s">
        <v>198</v>
      </c>
      <c r="F39" s="32"/>
      <c r="G39" s="19"/>
      <c r="I39" s="15"/>
    </row>
    <row r="40" spans="1:9" ht="12.75">
      <c r="A40" s="8" t="s">
        <v>14</v>
      </c>
      <c r="B40" s="21" t="s">
        <v>100</v>
      </c>
      <c r="C40" s="64">
        <v>43478</v>
      </c>
      <c r="D40" s="84">
        <f t="shared" si="0"/>
        <v>43532</v>
      </c>
      <c r="E40" s="87" t="s">
        <v>165</v>
      </c>
      <c r="F40" s="32"/>
      <c r="G40" s="19"/>
      <c r="I40" s="15"/>
    </row>
    <row r="41" spans="1:9" ht="12.75">
      <c r="A41" s="1" t="s">
        <v>73</v>
      </c>
      <c r="B41" s="19" t="s">
        <v>163</v>
      </c>
      <c r="C41" s="64">
        <v>43478</v>
      </c>
      <c r="D41" s="84">
        <f t="shared" si="0"/>
        <v>43532</v>
      </c>
      <c r="E41" s="87" t="s">
        <v>164</v>
      </c>
      <c r="F41" s="32"/>
      <c r="G41" s="19"/>
      <c r="I41" s="15"/>
    </row>
    <row r="42" spans="1:9" ht="12.75">
      <c r="A42" s="1" t="s">
        <v>244</v>
      </c>
      <c r="B42" s="21" t="s">
        <v>75</v>
      </c>
      <c r="C42" s="64">
        <v>43479</v>
      </c>
      <c r="D42" s="80">
        <v>43532</v>
      </c>
      <c r="E42" s="31" t="s">
        <v>169</v>
      </c>
      <c r="G42" s="31">
        <v>1038</v>
      </c>
      <c r="I42" s="15"/>
    </row>
    <row r="43" spans="1:9" ht="12.75">
      <c r="A43" t="s">
        <v>14</v>
      </c>
      <c r="B43" s="9" t="s">
        <v>102</v>
      </c>
      <c r="C43" s="86">
        <v>43478</v>
      </c>
      <c r="D43" s="84">
        <v>43533</v>
      </c>
      <c r="E43" s="19" t="s">
        <v>169</v>
      </c>
      <c r="F43" s="19">
        <v>1039</v>
      </c>
      <c r="G43" s="31"/>
      <c r="I43" s="15"/>
    </row>
    <row r="44" spans="1:6" ht="12.75">
      <c r="A44" t="s">
        <v>71</v>
      </c>
      <c r="B44" s="21" t="s">
        <v>50</v>
      </c>
      <c r="C44" s="64">
        <v>43480</v>
      </c>
      <c r="D44" s="80">
        <v>43533</v>
      </c>
      <c r="E44" s="19" t="s">
        <v>169</v>
      </c>
      <c r="F44" s="19">
        <v>1040</v>
      </c>
    </row>
    <row r="45" spans="1:6" ht="12.75">
      <c r="A45" s="1" t="s">
        <v>38</v>
      </c>
      <c r="B45" s="21" t="s">
        <v>49</v>
      </c>
      <c r="C45" s="64">
        <v>43480</v>
      </c>
      <c r="D45" s="84">
        <f>C45+54</f>
        <v>43534</v>
      </c>
      <c r="E45" s="96" t="s">
        <v>196</v>
      </c>
      <c r="F45" s="19"/>
    </row>
    <row r="46" spans="1:9" s="9" customFormat="1" ht="12.75">
      <c r="A46" t="s">
        <v>71</v>
      </c>
      <c r="B46" s="21" t="s">
        <v>91</v>
      </c>
      <c r="C46" s="64">
        <v>43481</v>
      </c>
      <c r="D46" s="84">
        <f>C46+54</f>
        <v>43535</v>
      </c>
      <c r="E46" s="96" t="s">
        <v>196</v>
      </c>
      <c r="F46" s="32"/>
      <c r="G46" s="19"/>
      <c r="H46" s="44"/>
      <c r="I46" s="15"/>
    </row>
    <row r="47" spans="1:9" s="9" customFormat="1" ht="12.75">
      <c r="A47" s="1" t="s">
        <v>97</v>
      </c>
      <c r="B47" s="19" t="s">
        <v>54</v>
      </c>
      <c r="C47" s="64">
        <v>43481</v>
      </c>
      <c r="D47" s="84">
        <f>C47+54</f>
        <v>43535</v>
      </c>
      <c r="E47" s="96" t="s">
        <v>196</v>
      </c>
      <c r="F47" s="32"/>
      <c r="G47" s="19"/>
      <c r="H47" s="44"/>
      <c r="I47" s="15"/>
    </row>
    <row r="48" spans="1:9" s="9" customFormat="1" ht="12.75">
      <c r="A48" s="1" t="s">
        <v>37</v>
      </c>
      <c r="B48" s="19" t="s">
        <v>96</v>
      </c>
      <c r="C48" s="64">
        <v>43481</v>
      </c>
      <c r="D48" s="97">
        <v>43537</v>
      </c>
      <c r="E48" s="19" t="s">
        <v>169</v>
      </c>
      <c r="F48" s="19">
        <v>1041</v>
      </c>
      <c r="G48" s="19"/>
      <c r="H48" s="44"/>
      <c r="I48" s="15"/>
    </row>
    <row r="49" spans="1:7" ht="12.75">
      <c r="A49" t="s">
        <v>14</v>
      </c>
      <c r="B49" s="21" t="s">
        <v>47</v>
      </c>
      <c r="C49" s="64">
        <v>43485</v>
      </c>
      <c r="D49" s="80">
        <v>43538</v>
      </c>
      <c r="E49" s="19" t="s">
        <v>169</v>
      </c>
      <c r="F49" s="19">
        <v>1042</v>
      </c>
      <c r="G49" s="19"/>
    </row>
    <row r="50" spans="1:6" ht="12.75">
      <c r="A50" t="s">
        <v>71</v>
      </c>
      <c r="B50" s="21" t="s">
        <v>50</v>
      </c>
      <c r="C50" s="64">
        <v>43486</v>
      </c>
      <c r="D50" s="84">
        <f>C50+54</f>
        <v>43540</v>
      </c>
      <c r="E50" s="96" t="s">
        <v>196</v>
      </c>
      <c r="F50" s="32"/>
    </row>
    <row r="51" spans="1:9" ht="15">
      <c r="A51" s="1" t="s">
        <v>36</v>
      </c>
      <c r="B51" s="19" t="s">
        <v>77</v>
      </c>
      <c r="C51" s="64">
        <v>43488</v>
      </c>
      <c r="D51" s="80">
        <v>43540</v>
      </c>
      <c r="E51" s="19" t="s">
        <v>169</v>
      </c>
      <c r="F51" s="24">
        <v>1044</v>
      </c>
      <c r="G51" s="62"/>
      <c r="I51" s="15"/>
    </row>
    <row r="52" spans="1:8" ht="15">
      <c r="A52" s="1" t="s">
        <v>244</v>
      </c>
      <c r="B52" s="21" t="s">
        <v>75</v>
      </c>
      <c r="C52" s="64">
        <v>43485</v>
      </c>
      <c r="D52" s="63">
        <f>C52+54</f>
        <v>43539</v>
      </c>
      <c r="E52" s="96" t="s">
        <v>196</v>
      </c>
      <c r="F52" s="70"/>
      <c r="G52" s="19"/>
      <c r="H52" s="9"/>
    </row>
    <row r="53" spans="1:9" ht="15">
      <c r="A53" s="1" t="s">
        <v>243</v>
      </c>
      <c r="B53" s="32" t="s">
        <v>178</v>
      </c>
      <c r="C53" s="64">
        <v>43489</v>
      </c>
      <c r="D53" s="84">
        <f>C53+54</f>
        <v>43543</v>
      </c>
      <c r="E53" s="87" t="s">
        <v>164</v>
      </c>
      <c r="G53" s="62"/>
      <c r="H53" s="9"/>
      <c r="I53" s="15"/>
    </row>
    <row r="54" spans="1:9" ht="12.75">
      <c r="A54" t="s">
        <v>240</v>
      </c>
      <c r="B54" s="9" t="s">
        <v>133</v>
      </c>
      <c r="C54" s="86">
        <v>43489</v>
      </c>
      <c r="D54" s="80">
        <v>43547</v>
      </c>
      <c r="E54" s="31" t="s">
        <v>169</v>
      </c>
      <c r="F54" s="92"/>
      <c r="G54" s="92">
        <v>1046</v>
      </c>
      <c r="H54" s="9"/>
      <c r="I54" s="15"/>
    </row>
    <row r="55" spans="1:9" ht="15">
      <c r="A55" s="1" t="s">
        <v>136</v>
      </c>
      <c r="B55" s="32" t="s">
        <v>194</v>
      </c>
      <c r="C55" s="64">
        <v>43490</v>
      </c>
      <c r="D55" s="84">
        <f>C55+54</f>
        <v>43544</v>
      </c>
      <c r="E55" s="87" t="s">
        <v>165</v>
      </c>
      <c r="F55" s="32"/>
      <c r="G55" s="62"/>
      <c r="H55" s="9"/>
      <c r="I55" s="15"/>
    </row>
    <row r="56" spans="1:9" ht="15">
      <c r="A56" s="1" t="s">
        <v>38</v>
      </c>
      <c r="B56" s="9" t="s">
        <v>103</v>
      </c>
      <c r="C56" s="64">
        <v>43491</v>
      </c>
      <c r="D56" s="84">
        <f>C56+54</f>
        <v>43545</v>
      </c>
      <c r="E56" s="87" t="s">
        <v>165</v>
      </c>
      <c r="F56" s="32"/>
      <c r="G56" s="62"/>
      <c r="H56" s="9"/>
      <c r="I56" s="15"/>
    </row>
    <row r="57" spans="1:7" ht="12.75">
      <c r="A57" s="1" t="s">
        <v>38</v>
      </c>
      <c r="B57" s="9" t="s">
        <v>103</v>
      </c>
      <c r="C57" s="64">
        <v>43496</v>
      </c>
      <c r="D57" s="80">
        <v>43549</v>
      </c>
      <c r="E57" s="19" t="s">
        <v>169</v>
      </c>
      <c r="F57" s="24">
        <v>1047</v>
      </c>
      <c r="G57" s="19"/>
    </row>
    <row r="58" spans="1:9" ht="15">
      <c r="A58" s="1" t="s">
        <v>114</v>
      </c>
      <c r="B58" s="21" t="s">
        <v>115</v>
      </c>
      <c r="C58" s="86">
        <v>43492</v>
      </c>
      <c r="D58" s="84">
        <f>C58+54</f>
        <v>43546</v>
      </c>
      <c r="E58" s="87" t="s">
        <v>164</v>
      </c>
      <c r="F58" s="32"/>
      <c r="G58" s="62"/>
      <c r="H58" s="9"/>
      <c r="I58" s="15"/>
    </row>
    <row r="59" spans="1:9" ht="12.75">
      <c r="A59" s="1" t="s">
        <v>73</v>
      </c>
      <c r="B59" s="19" t="s">
        <v>46</v>
      </c>
      <c r="C59" s="64">
        <v>43493</v>
      </c>
      <c r="D59" s="84">
        <f>C59+54</f>
        <v>43547</v>
      </c>
      <c r="E59" s="87" t="s">
        <v>164</v>
      </c>
      <c r="F59" s="31"/>
      <c r="G59" s="19"/>
      <c r="H59" s="9"/>
      <c r="I59" s="15"/>
    </row>
    <row r="60" spans="1:9" ht="12.75">
      <c r="A60" s="1" t="s">
        <v>135</v>
      </c>
      <c r="B60" s="32" t="s">
        <v>147</v>
      </c>
      <c r="C60" s="86">
        <v>43493</v>
      </c>
      <c r="D60" s="84">
        <f>C60+54</f>
        <v>43547</v>
      </c>
      <c r="E60" s="87" t="s">
        <v>164</v>
      </c>
      <c r="F60" s="31"/>
      <c r="G60" s="19"/>
      <c r="H60" s="9"/>
      <c r="I60" s="15"/>
    </row>
    <row r="61" spans="1:9" ht="12.75">
      <c r="A61" s="1" t="s">
        <v>241</v>
      </c>
      <c r="B61" s="19" t="s">
        <v>61</v>
      </c>
      <c r="C61" s="64">
        <v>43495</v>
      </c>
      <c r="D61" s="84">
        <f>C61+54</f>
        <v>43549</v>
      </c>
      <c r="E61" s="87" t="s">
        <v>198</v>
      </c>
      <c r="F61" s="32"/>
      <c r="G61" s="19"/>
      <c r="H61" s="9"/>
      <c r="I61" s="15"/>
    </row>
    <row r="62" spans="1:5" ht="12.75">
      <c r="A62" s="1" t="s">
        <v>240</v>
      </c>
      <c r="B62" s="9" t="s">
        <v>133</v>
      </c>
      <c r="C62" s="86">
        <v>43495</v>
      </c>
      <c r="D62" s="84">
        <f>C62+54</f>
        <v>43549</v>
      </c>
      <c r="E62" s="87" t="s">
        <v>252</v>
      </c>
    </row>
    <row r="63" spans="1:9" ht="12.75">
      <c r="A63" s="1" t="s">
        <v>36</v>
      </c>
      <c r="B63" s="19" t="s">
        <v>77</v>
      </c>
      <c r="C63" s="64">
        <v>43495</v>
      </c>
      <c r="D63" s="93">
        <v>43550</v>
      </c>
      <c r="E63" s="19" t="s">
        <v>169</v>
      </c>
      <c r="F63" s="24">
        <v>1048</v>
      </c>
      <c r="G63" s="19"/>
      <c r="H63" s="9"/>
      <c r="I63" s="15"/>
    </row>
    <row r="64" spans="1:6" ht="12.75">
      <c r="A64" s="1" t="s">
        <v>242</v>
      </c>
      <c r="B64" s="32" t="s">
        <v>131</v>
      </c>
      <c r="C64" s="64">
        <v>43498</v>
      </c>
      <c r="D64" s="80">
        <v>43551</v>
      </c>
      <c r="E64" s="19" t="s">
        <v>169</v>
      </c>
      <c r="F64" s="24">
        <v>1049</v>
      </c>
    </row>
    <row r="65" spans="1:5" ht="12.75">
      <c r="A65" s="1" t="s">
        <v>73</v>
      </c>
      <c r="B65" s="19" t="s">
        <v>46</v>
      </c>
      <c r="C65" s="64">
        <v>43502</v>
      </c>
      <c r="D65" s="84">
        <f>C65+54</f>
        <v>43556</v>
      </c>
      <c r="E65" s="96" t="s">
        <v>196</v>
      </c>
    </row>
    <row r="66" spans="1:5" ht="12.75">
      <c r="A66" t="s">
        <v>14</v>
      </c>
      <c r="B66" s="19" t="s">
        <v>191</v>
      </c>
      <c r="C66" s="64">
        <v>43515</v>
      </c>
      <c r="D66" s="84">
        <f>C66+54</f>
        <v>43569</v>
      </c>
      <c r="E66" s="87" t="s">
        <v>164</v>
      </c>
    </row>
    <row r="67" spans="1:5" ht="12.75">
      <c r="A67" s="1" t="s">
        <v>250</v>
      </c>
      <c r="B67" s="30" t="s">
        <v>251</v>
      </c>
      <c r="C67" s="86">
        <v>43516</v>
      </c>
      <c r="D67" s="84">
        <f>C67+54</f>
        <v>43570</v>
      </c>
      <c r="E67" s="87" t="s">
        <v>164</v>
      </c>
    </row>
    <row r="68" spans="1:9" ht="15">
      <c r="A68" s="1" t="s">
        <v>247</v>
      </c>
      <c r="B68" s="32" t="s">
        <v>201</v>
      </c>
      <c r="C68" s="64">
        <v>43534</v>
      </c>
      <c r="D68" s="63">
        <f>C68+54</f>
        <v>43588</v>
      </c>
      <c r="E68" s="87" t="s">
        <v>164</v>
      </c>
      <c r="F68" s="70"/>
      <c r="G68" s="19"/>
      <c r="H68" s="9"/>
      <c r="I68" s="15"/>
    </row>
    <row r="69" spans="1:8" s="55" customFormat="1" ht="15.75">
      <c r="A69" s="52" t="s">
        <v>78</v>
      </c>
      <c r="B69" s="53"/>
      <c r="C69" s="53">
        <f>COUNT(C2:C68)</f>
        <v>67</v>
      </c>
      <c r="D69" s="53"/>
      <c r="E69" s="53"/>
      <c r="F69" s="74">
        <f>COUNT(F2:F68)</f>
        <v>30</v>
      </c>
      <c r="G69" s="54">
        <f>COUNT(G2:G68)</f>
        <v>6</v>
      </c>
      <c r="H69" s="76"/>
    </row>
    <row r="70" spans="3:7" s="55" customFormat="1" ht="15.75">
      <c r="C70" s="56" t="s">
        <v>79</v>
      </c>
      <c r="F70" s="75" t="s">
        <v>80</v>
      </c>
      <c r="G70" s="55" t="s">
        <v>81</v>
      </c>
    </row>
    <row r="71" spans="1:9" ht="15">
      <c r="A71" s="39" t="s">
        <v>209</v>
      </c>
      <c r="B71" s="102" t="s">
        <v>234</v>
      </c>
      <c r="C71" s="103" t="s">
        <v>235</v>
      </c>
      <c r="D71" s="104">
        <v>43547</v>
      </c>
      <c r="E71" s="103" t="s">
        <v>169</v>
      </c>
      <c r="F71" s="102">
        <v>1045</v>
      </c>
      <c r="G71" s="62"/>
      <c r="H71" s="9"/>
      <c r="I71" s="15"/>
    </row>
    <row r="72" spans="1:6" ht="12.75">
      <c r="A72" s="39" t="s">
        <v>209</v>
      </c>
      <c r="B72" s="102" t="s">
        <v>234</v>
      </c>
      <c r="C72" s="103" t="s">
        <v>235</v>
      </c>
      <c r="D72" s="104">
        <v>43552</v>
      </c>
      <c r="E72" s="103" t="s">
        <v>169</v>
      </c>
      <c r="F72" s="102">
        <v>1050</v>
      </c>
    </row>
    <row r="73" spans="1:7" ht="12.75">
      <c r="A73" s="131" t="s">
        <v>173</v>
      </c>
      <c r="B73" s="131" t="s">
        <v>174</v>
      </c>
      <c r="C73" s="132">
        <v>43484</v>
      </c>
      <c r="D73" s="133">
        <v>43535</v>
      </c>
      <c r="E73" s="134" t="s">
        <v>169</v>
      </c>
      <c r="F73" s="135">
        <v>1043</v>
      </c>
      <c r="G73" s="134" t="s">
        <v>272</v>
      </c>
    </row>
    <row r="75" ht="12.75">
      <c r="A75" s="1" t="s">
        <v>195</v>
      </c>
    </row>
    <row r="76" ht="12.75">
      <c r="A76" s="59" t="s">
        <v>82</v>
      </c>
    </row>
    <row r="77" ht="12.75">
      <c r="A77" s="60" t="s">
        <v>83</v>
      </c>
    </row>
  </sheetData>
  <sheetProtection/>
  <autoFilter ref="A1:I1"/>
  <printOptions/>
  <pageMargins left="0.7" right="0.7" top="0.75" bottom="0.75" header="0.3" footer="0.3"/>
  <pageSetup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M183"/>
  <sheetViews>
    <sheetView zoomScale="70" zoomScaleNormal="70" zoomScalePageLayoutView="0" workbookViewId="0" topLeftCell="A1">
      <selection activeCell="E5" sqref="E5"/>
    </sheetView>
  </sheetViews>
  <sheetFormatPr defaultColWidth="11.421875" defaultRowHeight="12.75"/>
  <cols>
    <col min="1" max="1" width="9.28125" style="0" bestFit="1" customWidth="1"/>
    <col min="2" max="2" width="30.8515625" style="9" bestFit="1" customWidth="1"/>
    <col min="3" max="3" width="12.140625" style="9" bestFit="1" customWidth="1"/>
    <col min="4" max="4" width="10.8515625" style="44" bestFit="1" customWidth="1"/>
    <col min="5" max="5" width="8.00390625" style="19" bestFit="1" customWidth="1"/>
    <col min="6" max="6" width="43.8515625" style="0" bestFit="1" customWidth="1"/>
    <col min="7" max="7" width="13.57421875" style="46" bestFit="1" customWidth="1"/>
    <col min="8" max="8" width="4.8515625" style="20" bestFit="1" customWidth="1"/>
    <col min="9" max="9" width="12.8515625" style="49" bestFit="1" customWidth="1"/>
    <col min="10" max="10" width="49.57421875" style="20" customWidth="1"/>
    <col min="11" max="11" width="37.7109375" style="9" bestFit="1" customWidth="1"/>
    <col min="12" max="12" width="4.57421875" style="0" customWidth="1"/>
    <col min="13" max="13" width="54.57421875" style="51" bestFit="1" customWidth="1"/>
  </cols>
  <sheetData>
    <row r="1" spans="1:13" ht="13.5" thickBot="1">
      <c r="A1" s="153" t="s">
        <v>25</v>
      </c>
      <c r="B1" s="153" t="s">
        <v>13</v>
      </c>
      <c r="C1" s="153" t="s">
        <v>26</v>
      </c>
      <c r="D1" s="159" t="s">
        <v>31</v>
      </c>
      <c r="E1" s="160" t="s">
        <v>11</v>
      </c>
      <c r="F1" s="153" t="s">
        <v>62</v>
      </c>
      <c r="G1" s="154" t="s">
        <v>27</v>
      </c>
      <c r="H1" s="155" t="s">
        <v>28</v>
      </c>
      <c r="I1" s="156" t="s">
        <v>86</v>
      </c>
      <c r="J1" s="157"/>
      <c r="K1" s="158"/>
      <c r="L1" s="8"/>
      <c r="M1" s="98"/>
    </row>
    <row r="2" spans="1:13" ht="12.75">
      <c r="A2" s="153"/>
      <c r="B2" s="153"/>
      <c r="C2" s="153"/>
      <c r="D2" s="159"/>
      <c r="E2" s="160"/>
      <c r="F2" s="153"/>
      <c r="G2" s="154"/>
      <c r="H2" s="155"/>
      <c r="I2" s="47" t="s">
        <v>29</v>
      </c>
      <c r="J2" s="40" t="s">
        <v>64</v>
      </c>
      <c r="K2" s="99" t="s">
        <v>30</v>
      </c>
      <c r="M2" s="81" t="s">
        <v>215</v>
      </c>
    </row>
    <row r="3" spans="1:13" ht="12.75">
      <c r="A3" s="9">
        <v>1</v>
      </c>
      <c r="B3" s="32" t="s">
        <v>171</v>
      </c>
      <c r="C3" s="32" t="s">
        <v>85</v>
      </c>
      <c r="D3" s="43">
        <v>43492</v>
      </c>
      <c r="E3" s="31">
        <v>1012</v>
      </c>
      <c r="F3" s="35"/>
      <c r="G3" s="71" t="s">
        <v>170</v>
      </c>
      <c r="H3" s="88"/>
      <c r="I3" s="89"/>
      <c r="J3" s="90"/>
      <c r="K3" s="129"/>
      <c r="L3" s="8"/>
      <c r="M3" s="33"/>
    </row>
    <row r="4" spans="1:13" ht="12.75">
      <c r="A4" s="9">
        <v>2</v>
      </c>
      <c r="B4" s="32" t="s">
        <v>171</v>
      </c>
      <c r="C4" s="32" t="s">
        <v>85</v>
      </c>
      <c r="D4" s="43">
        <v>43493</v>
      </c>
      <c r="E4" s="31">
        <v>1013</v>
      </c>
      <c r="F4" s="35"/>
      <c r="G4" s="71" t="s">
        <v>170</v>
      </c>
      <c r="H4" s="88"/>
      <c r="I4" s="89"/>
      <c r="J4" s="90"/>
      <c r="K4" s="129"/>
      <c r="L4" s="8"/>
      <c r="M4" s="33"/>
    </row>
    <row r="5" spans="1:13" ht="12.75">
      <c r="A5" s="9">
        <v>3</v>
      </c>
      <c r="B5" s="24" t="s">
        <v>56</v>
      </c>
      <c r="C5" s="19" t="s">
        <v>59</v>
      </c>
      <c r="D5" s="43">
        <v>43494</v>
      </c>
      <c r="E5" s="19">
        <v>1014</v>
      </c>
      <c r="F5" s="35" t="s">
        <v>179</v>
      </c>
      <c r="G5" s="64">
        <f>D5+90</f>
        <v>43584</v>
      </c>
      <c r="H5" s="61" t="s">
        <v>214</v>
      </c>
      <c r="I5" s="48">
        <v>43591</v>
      </c>
      <c r="J5" s="41" t="s">
        <v>106</v>
      </c>
      <c r="K5" s="143" t="s">
        <v>274</v>
      </c>
      <c r="L5" s="82">
        <v>9</v>
      </c>
      <c r="M5" s="33" t="s">
        <v>226</v>
      </c>
    </row>
    <row r="6" spans="1:13" ht="12.75">
      <c r="A6" s="9">
        <v>4</v>
      </c>
      <c r="B6" s="24" t="s">
        <v>56</v>
      </c>
      <c r="C6" s="19" t="s">
        <v>59</v>
      </c>
      <c r="D6" s="43">
        <v>43500</v>
      </c>
      <c r="E6" s="19">
        <v>1015</v>
      </c>
      <c r="F6" s="35" t="s">
        <v>179</v>
      </c>
      <c r="G6" s="64">
        <f>D6+90</f>
        <v>43590</v>
      </c>
      <c r="H6" s="61" t="s">
        <v>269</v>
      </c>
      <c r="I6" s="48">
        <v>43591</v>
      </c>
      <c r="J6" s="41" t="s">
        <v>106</v>
      </c>
      <c r="K6" s="143" t="s">
        <v>274</v>
      </c>
      <c r="L6" s="8"/>
      <c r="M6" s="33" t="s">
        <v>226</v>
      </c>
    </row>
    <row r="7" spans="1:13" ht="12.75">
      <c r="A7" s="9">
        <v>5</v>
      </c>
      <c r="B7" s="24" t="s">
        <v>40</v>
      </c>
      <c r="C7" s="21" t="s">
        <v>45</v>
      </c>
      <c r="D7" s="43">
        <v>43503</v>
      </c>
      <c r="E7" s="31">
        <v>1016</v>
      </c>
      <c r="F7" s="38"/>
      <c r="G7" s="71" t="s">
        <v>170</v>
      </c>
      <c r="H7" s="88"/>
      <c r="I7" s="89"/>
      <c r="J7" s="90"/>
      <c r="K7" s="129"/>
      <c r="L7" s="8"/>
      <c r="M7" s="33"/>
    </row>
    <row r="8" spans="1:13" ht="12.75">
      <c r="A8" s="9">
        <v>6</v>
      </c>
      <c r="B8" s="24" t="s">
        <v>73</v>
      </c>
      <c r="C8" s="21" t="s">
        <v>72</v>
      </c>
      <c r="D8" s="43">
        <v>43504</v>
      </c>
      <c r="E8" s="32">
        <v>1017</v>
      </c>
      <c r="F8" s="66" t="s">
        <v>132</v>
      </c>
      <c r="G8" s="64">
        <f>D8+90</f>
        <v>43594</v>
      </c>
      <c r="H8" s="61" t="s">
        <v>269</v>
      </c>
      <c r="I8" s="48">
        <v>43591</v>
      </c>
      <c r="J8" s="41" t="s">
        <v>106</v>
      </c>
      <c r="K8" s="143" t="s">
        <v>274</v>
      </c>
      <c r="M8" s="100" t="s">
        <v>266</v>
      </c>
    </row>
    <row r="9" spans="1:13" ht="12.75">
      <c r="A9" s="9">
        <v>7</v>
      </c>
      <c r="B9" s="9" t="s">
        <v>14</v>
      </c>
      <c r="C9" s="21" t="s">
        <v>44</v>
      </c>
      <c r="D9" s="43">
        <v>43504</v>
      </c>
      <c r="E9" s="32">
        <v>1018</v>
      </c>
      <c r="F9" s="38" t="s">
        <v>101</v>
      </c>
      <c r="G9" s="64">
        <f>D9+90</f>
        <v>43594</v>
      </c>
      <c r="H9" s="20" t="s">
        <v>269</v>
      </c>
      <c r="I9" s="78">
        <v>43593</v>
      </c>
      <c r="J9" s="42" t="s">
        <v>116</v>
      </c>
      <c r="K9" s="101" t="s">
        <v>98</v>
      </c>
      <c r="L9">
        <v>9</v>
      </c>
      <c r="M9" s="33" t="s">
        <v>229</v>
      </c>
    </row>
    <row r="10" spans="1:13" ht="13.5" customHeight="1">
      <c r="A10" s="9">
        <v>8</v>
      </c>
      <c r="B10" s="33" t="s">
        <v>181</v>
      </c>
      <c r="C10" s="21" t="s">
        <v>48</v>
      </c>
      <c r="D10" s="43">
        <v>43508</v>
      </c>
      <c r="E10" s="31">
        <v>1019</v>
      </c>
      <c r="F10" s="69" t="s">
        <v>180</v>
      </c>
      <c r="G10" s="71" t="s">
        <v>170</v>
      </c>
      <c r="H10" s="88"/>
      <c r="I10" s="89"/>
      <c r="J10" s="90"/>
      <c r="K10" s="148" t="s">
        <v>287</v>
      </c>
      <c r="L10" s="8"/>
      <c r="M10" s="100" t="s">
        <v>230</v>
      </c>
    </row>
    <row r="11" spans="1:13" ht="12.75">
      <c r="A11" s="9">
        <v>9</v>
      </c>
      <c r="B11" s="24" t="s">
        <v>40</v>
      </c>
      <c r="C11" s="21" t="s">
        <v>45</v>
      </c>
      <c r="D11" s="43">
        <v>43508</v>
      </c>
      <c r="E11" s="32">
        <v>1020</v>
      </c>
      <c r="F11" s="69" t="s">
        <v>176</v>
      </c>
      <c r="G11" s="64">
        <f>D11+90</f>
        <v>43598</v>
      </c>
      <c r="H11" s="127" t="s">
        <v>269</v>
      </c>
      <c r="I11" s="94" t="s">
        <v>185</v>
      </c>
      <c r="J11" s="95" t="s">
        <v>270</v>
      </c>
      <c r="K11" s="130" t="s">
        <v>185</v>
      </c>
      <c r="L11" s="8"/>
      <c r="M11" s="100" t="s">
        <v>231</v>
      </c>
    </row>
    <row r="12" spans="1:13" ht="12.75">
      <c r="A12" s="9">
        <v>10</v>
      </c>
      <c r="B12" s="32" t="s">
        <v>58</v>
      </c>
      <c r="C12" s="21" t="s">
        <v>74</v>
      </c>
      <c r="D12" s="43">
        <v>43509</v>
      </c>
      <c r="E12" s="31">
        <v>1021</v>
      </c>
      <c r="F12" s="1"/>
      <c r="G12" s="71" t="s">
        <v>170</v>
      </c>
      <c r="H12" s="88"/>
      <c r="I12" s="89"/>
      <c r="J12" s="90"/>
      <c r="K12" s="129"/>
      <c r="L12" s="8"/>
      <c r="M12" s="33"/>
    </row>
    <row r="13" spans="1:13" ht="12.75">
      <c r="A13" s="9">
        <v>11</v>
      </c>
      <c r="B13" s="9" t="s">
        <v>14</v>
      </c>
      <c r="C13" s="21" t="s">
        <v>44</v>
      </c>
      <c r="D13" s="43">
        <v>43510</v>
      </c>
      <c r="E13" s="32">
        <v>1022</v>
      </c>
      <c r="F13" s="38" t="s">
        <v>101</v>
      </c>
      <c r="G13" s="64">
        <f>D13+90</f>
        <v>43600</v>
      </c>
      <c r="H13" s="61" t="s">
        <v>214</v>
      </c>
      <c r="I13" s="48">
        <v>43603</v>
      </c>
      <c r="J13" s="41" t="s">
        <v>106</v>
      </c>
      <c r="K13" s="91" t="s">
        <v>172</v>
      </c>
      <c r="L13" s="8"/>
      <c r="M13" s="33" t="s">
        <v>210</v>
      </c>
    </row>
    <row r="14" spans="1:13" ht="12.75">
      <c r="A14" s="9">
        <v>12</v>
      </c>
      <c r="B14" s="24" t="s">
        <v>56</v>
      </c>
      <c r="C14" s="19" t="s">
        <v>53</v>
      </c>
      <c r="D14" s="43">
        <v>43512</v>
      </c>
      <c r="E14" s="32">
        <v>1023</v>
      </c>
      <c r="F14" s="38" t="s">
        <v>104</v>
      </c>
      <c r="G14" s="64">
        <f>D14+90</f>
        <v>43602</v>
      </c>
      <c r="H14" s="61" t="s">
        <v>269</v>
      </c>
      <c r="I14" s="48">
        <v>43609</v>
      </c>
      <c r="J14" s="42" t="s">
        <v>116</v>
      </c>
      <c r="K14" s="101" t="s">
        <v>98</v>
      </c>
      <c r="L14" s="8"/>
      <c r="M14" s="33" t="s">
        <v>263</v>
      </c>
    </row>
    <row r="15" spans="1:13" ht="15" customHeight="1">
      <c r="A15" s="9">
        <v>13</v>
      </c>
      <c r="B15" s="32" t="s">
        <v>60</v>
      </c>
      <c r="C15" s="21" t="s">
        <v>61</v>
      </c>
      <c r="D15" s="43">
        <v>43514</v>
      </c>
      <c r="E15" s="32">
        <v>1024</v>
      </c>
      <c r="F15" s="68" t="s">
        <v>122</v>
      </c>
      <c r="G15" s="64"/>
      <c r="H15" s="128" t="s">
        <v>214</v>
      </c>
      <c r="I15" s="94" t="s">
        <v>185</v>
      </c>
      <c r="J15" s="111" t="s">
        <v>284</v>
      </c>
      <c r="K15" s="130" t="s">
        <v>185</v>
      </c>
      <c r="L15" s="77"/>
      <c r="M15" s="33"/>
    </row>
    <row r="16" spans="1:13" ht="12.75">
      <c r="A16" s="9">
        <v>14</v>
      </c>
      <c r="B16" s="33" t="s">
        <v>181</v>
      </c>
      <c r="C16" s="19" t="s">
        <v>157</v>
      </c>
      <c r="D16" s="43">
        <v>43514</v>
      </c>
      <c r="E16" s="32">
        <v>1025</v>
      </c>
      <c r="F16" t="s">
        <v>192</v>
      </c>
      <c r="G16" s="64">
        <f aca="true" t="shared" si="0" ref="G16:G21">D16+90</f>
        <v>43604</v>
      </c>
      <c r="H16" s="61" t="s">
        <v>269</v>
      </c>
      <c r="I16" s="48">
        <v>43609</v>
      </c>
      <c r="J16" s="42" t="s">
        <v>116</v>
      </c>
      <c r="K16" s="101" t="s">
        <v>98</v>
      </c>
      <c r="M16" s="33" t="s">
        <v>262</v>
      </c>
    </row>
    <row r="17" spans="1:13" s="8" customFormat="1" ht="12.75">
      <c r="A17" s="9">
        <v>15</v>
      </c>
      <c r="B17" s="32" t="s">
        <v>56</v>
      </c>
      <c r="C17" s="32" t="s">
        <v>52</v>
      </c>
      <c r="D17" s="43">
        <v>43516</v>
      </c>
      <c r="E17" s="32">
        <v>1026</v>
      </c>
      <c r="F17" s="35" t="s">
        <v>117</v>
      </c>
      <c r="G17" s="64">
        <f t="shared" si="0"/>
        <v>43606</v>
      </c>
      <c r="H17" s="61" t="s">
        <v>214</v>
      </c>
      <c r="I17" s="48">
        <v>43603</v>
      </c>
      <c r="J17" s="41" t="s">
        <v>106</v>
      </c>
      <c r="K17" s="91" t="s">
        <v>172</v>
      </c>
      <c r="M17" s="33" t="s">
        <v>228</v>
      </c>
    </row>
    <row r="18" spans="1:13" ht="12.75">
      <c r="A18" s="9">
        <v>16</v>
      </c>
      <c r="B18" s="33" t="s">
        <v>58</v>
      </c>
      <c r="C18" s="21" t="s">
        <v>74</v>
      </c>
      <c r="D18" s="43">
        <v>43517</v>
      </c>
      <c r="E18" s="32">
        <v>1027</v>
      </c>
      <c r="F18" s="1" t="s">
        <v>182</v>
      </c>
      <c r="G18" s="64">
        <f t="shared" si="0"/>
        <v>43607</v>
      </c>
      <c r="H18" s="61" t="s">
        <v>269</v>
      </c>
      <c r="I18" s="78">
        <v>43610</v>
      </c>
      <c r="J18" s="41" t="s">
        <v>106</v>
      </c>
      <c r="K18" s="147" t="s">
        <v>286</v>
      </c>
      <c r="L18" s="8"/>
      <c r="M18" s="33" t="s">
        <v>211</v>
      </c>
    </row>
    <row r="19" spans="1:13" ht="12.75">
      <c r="A19" s="9">
        <v>17</v>
      </c>
      <c r="B19" s="32" t="s">
        <v>55</v>
      </c>
      <c r="C19" s="21" t="s">
        <v>46</v>
      </c>
      <c r="D19" s="43">
        <v>43517</v>
      </c>
      <c r="E19" s="32">
        <v>1028</v>
      </c>
      <c r="F19" s="66" t="s">
        <v>110</v>
      </c>
      <c r="G19" s="64">
        <f t="shared" si="0"/>
        <v>43607</v>
      </c>
      <c r="H19" s="61" t="s">
        <v>269</v>
      </c>
      <c r="I19" s="48">
        <v>43608</v>
      </c>
      <c r="J19" s="42" t="s">
        <v>116</v>
      </c>
      <c r="K19" s="112" t="s">
        <v>99</v>
      </c>
      <c r="L19" s="8"/>
      <c r="M19" s="33" t="s">
        <v>268</v>
      </c>
    </row>
    <row r="20" spans="1:13" s="8" customFormat="1" ht="12.75">
      <c r="A20" s="9">
        <v>18</v>
      </c>
      <c r="B20" s="32" t="s">
        <v>56</v>
      </c>
      <c r="C20" s="21" t="s">
        <v>65</v>
      </c>
      <c r="D20" s="43">
        <v>43518</v>
      </c>
      <c r="E20" s="32">
        <v>1029</v>
      </c>
      <c r="F20" s="30" t="s">
        <v>108</v>
      </c>
      <c r="G20" s="64">
        <f t="shared" si="0"/>
        <v>43608</v>
      </c>
      <c r="H20" s="61" t="s">
        <v>269</v>
      </c>
      <c r="I20" s="48">
        <v>43608</v>
      </c>
      <c r="J20" s="42" t="s">
        <v>116</v>
      </c>
      <c r="K20" s="112" t="s">
        <v>99</v>
      </c>
      <c r="M20" s="33" t="s">
        <v>261</v>
      </c>
    </row>
    <row r="21" spans="1:13" ht="12.75">
      <c r="A21" s="9">
        <v>19</v>
      </c>
      <c r="B21" s="33" t="s">
        <v>14</v>
      </c>
      <c r="C21" s="36" t="s">
        <v>94</v>
      </c>
      <c r="D21" s="43">
        <v>43520</v>
      </c>
      <c r="E21" s="32">
        <v>1030</v>
      </c>
      <c r="F21" s="38" t="s">
        <v>107</v>
      </c>
      <c r="G21" s="64">
        <f t="shared" si="0"/>
        <v>43610</v>
      </c>
      <c r="H21" s="61" t="s">
        <v>214</v>
      </c>
      <c r="I21" s="48">
        <v>43619</v>
      </c>
      <c r="J21" s="41" t="s">
        <v>106</v>
      </c>
      <c r="K21" s="143" t="s">
        <v>274</v>
      </c>
      <c r="L21" s="8"/>
      <c r="M21" s="33" t="s">
        <v>256</v>
      </c>
    </row>
    <row r="22" spans="1:13" ht="12.75">
      <c r="A22" s="9">
        <v>20</v>
      </c>
      <c r="B22" s="24" t="s">
        <v>35</v>
      </c>
      <c r="C22" s="19" t="s">
        <v>93</v>
      </c>
      <c r="D22" s="43">
        <v>43521</v>
      </c>
      <c r="E22" s="32">
        <v>1031</v>
      </c>
      <c r="F22" s="35" t="s">
        <v>112</v>
      </c>
      <c r="G22" s="64">
        <f aca="true" t="shared" si="1" ref="G22:G31">D22+90</f>
        <v>43611</v>
      </c>
      <c r="H22" s="61" t="s">
        <v>269</v>
      </c>
      <c r="I22" s="78">
        <v>43610</v>
      </c>
      <c r="J22" s="41" t="s">
        <v>106</v>
      </c>
      <c r="K22" s="147" t="s">
        <v>286</v>
      </c>
      <c r="L22" s="8"/>
      <c r="M22" s="33" t="s">
        <v>211</v>
      </c>
    </row>
    <row r="23" spans="1:13" s="8" customFormat="1" ht="12.75">
      <c r="A23" s="9">
        <v>21</v>
      </c>
      <c r="B23" s="32" t="s">
        <v>56</v>
      </c>
      <c r="C23" s="32" t="s">
        <v>52</v>
      </c>
      <c r="D23" s="43">
        <v>43523</v>
      </c>
      <c r="E23" s="32">
        <v>1032</v>
      </c>
      <c r="F23" s="35" t="s">
        <v>117</v>
      </c>
      <c r="G23" s="64">
        <f t="shared" si="1"/>
        <v>43613</v>
      </c>
      <c r="H23" s="61" t="s">
        <v>214</v>
      </c>
      <c r="I23" s="48">
        <v>43619</v>
      </c>
      <c r="J23" s="41" t="s">
        <v>106</v>
      </c>
      <c r="K23" s="143" t="s">
        <v>274</v>
      </c>
      <c r="M23" s="33" t="s">
        <v>260</v>
      </c>
    </row>
    <row r="24" spans="1:13" ht="12.75">
      <c r="A24" s="9">
        <v>22</v>
      </c>
      <c r="B24" s="32" t="s">
        <v>55</v>
      </c>
      <c r="C24" s="21" t="s">
        <v>46</v>
      </c>
      <c r="D24" s="43">
        <v>43525</v>
      </c>
      <c r="E24" s="32">
        <v>1033</v>
      </c>
      <c r="F24" s="66" t="s">
        <v>110</v>
      </c>
      <c r="G24" s="64">
        <f t="shared" si="1"/>
        <v>43615</v>
      </c>
      <c r="H24" s="61" t="s">
        <v>214</v>
      </c>
      <c r="I24" s="48">
        <v>43622</v>
      </c>
      <c r="J24" s="41" t="s">
        <v>119</v>
      </c>
      <c r="K24" s="113" t="s">
        <v>120</v>
      </c>
      <c r="L24" s="8">
        <v>2</v>
      </c>
      <c r="M24" s="33" t="s">
        <v>259</v>
      </c>
    </row>
    <row r="25" spans="1:13" ht="12.75">
      <c r="A25" s="9">
        <v>23</v>
      </c>
      <c r="B25" s="33" t="s">
        <v>14</v>
      </c>
      <c r="C25" s="21" t="s">
        <v>149</v>
      </c>
      <c r="D25" s="43">
        <v>43527</v>
      </c>
      <c r="E25" s="32">
        <v>1034</v>
      </c>
      <c r="F25" s="69" t="s">
        <v>199</v>
      </c>
      <c r="G25" s="64">
        <f t="shared" si="1"/>
        <v>43617</v>
      </c>
      <c r="H25" s="128" t="s">
        <v>214</v>
      </c>
      <c r="I25" s="94" t="s">
        <v>185</v>
      </c>
      <c r="J25" s="95" t="s">
        <v>285</v>
      </c>
      <c r="K25" s="130" t="s">
        <v>185</v>
      </c>
      <c r="L25" s="8"/>
      <c r="M25" s="33"/>
    </row>
    <row r="26" spans="1:13" ht="12.75">
      <c r="A26" s="9">
        <v>24</v>
      </c>
      <c r="B26" s="24" t="s">
        <v>40</v>
      </c>
      <c r="C26" s="33" t="s">
        <v>105</v>
      </c>
      <c r="D26" s="43">
        <v>43528</v>
      </c>
      <c r="E26" s="32">
        <v>1035</v>
      </c>
      <c r="F26" s="66" t="s">
        <v>200</v>
      </c>
      <c r="G26" s="64">
        <f t="shared" si="1"/>
        <v>43618</v>
      </c>
      <c r="H26" s="128" t="s">
        <v>214</v>
      </c>
      <c r="I26" s="94" t="s">
        <v>185</v>
      </c>
      <c r="J26" s="95" t="s">
        <v>282</v>
      </c>
      <c r="K26" s="130" t="s">
        <v>185</v>
      </c>
      <c r="M26" s="100" t="s">
        <v>265</v>
      </c>
    </row>
    <row r="27" spans="1:13" ht="12.75">
      <c r="A27" s="9">
        <v>25</v>
      </c>
      <c r="B27" s="32" t="s">
        <v>55</v>
      </c>
      <c r="C27" s="21" t="s">
        <v>72</v>
      </c>
      <c r="D27" s="43">
        <v>43531</v>
      </c>
      <c r="E27" s="32">
        <v>1036</v>
      </c>
      <c r="F27" s="66" t="s">
        <v>132</v>
      </c>
      <c r="G27" s="64">
        <f t="shared" si="1"/>
        <v>43621</v>
      </c>
      <c r="H27" s="61" t="s">
        <v>269</v>
      </c>
      <c r="I27" s="78">
        <v>43626</v>
      </c>
      <c r="J27" s="42" t="s">
        <v>116</v>
      </c>
      <c r="K27" s="101" t="s">
        <v>98</v>
      </c>
      <c r="L27" s="8"/>
      <c r="M27" s="100" t="s">
        <v>267</v>
      </c>
    </row>
    <row r="28" spans="1:13" ht="12.75">
      <c r="A28" s="9">
        <v>26</v>
      </c>
      <c r="B28" s="24" t="s">
        <v>39</v>
      </c>
      <c r="C28" s="21" t="s">
        <v>76</v>
      </c>
      <c r="D28" s="43">
        <v>43531</v>
      </c>
      <c r="E28" s="32">
        <v>1037</v>
      </c>
      <c r="F28" s="35" t="s">
        <v>113</v>
      </c>
      <c r="G28" s="64">
        <f t="shared" si="1"/>
        <v>43621</v>
      </c>
      <c r="H28" s="61" t="s">
        <v>269</v>
      </c>
      <c r="I28" s="78">
        <v>43626</v>
      </c>
      <c r="J28" s="42" t="s">
        <v>116</v>
      </c>
      <c r="K28" s="101" t="s">
        <v>98</v>
      </c>
      <c r="L28" s="30"/>
      <c r="M28" s="100" t="s">
        <v>213</v>
      </c>
    </row>
    <row r="29" spans="1:13" ht="12.75">
      <c r="A29" s="9">
        <v>27</v>
      </c>
      <c r="B29" s="33" t="s">
        <v>181</v>
      </c>
      <c r="C29" s="21" t="s">
        <v>75</v>
      </c>
      <c r="D29" s="43">
        <v>43532</v>
      </c>
      <c r="E29" s="31">
        <v>1038</v>
      </c>
      <c r="F29" s="1"/>
      <c r="G29" s="71" t="s">
        <v>170</v>
      </c>
      <c r="H29" s="88"/>
      <c r="I29" s="89"/>
      <c r="J29" s="90"/>
      <c r="K29" s="129"/>
      <c r="L29" s="8"/>
      <c r="M29" s="33"/>
    </row>
    <row r="30" spans="1:13" ht="12.75">
      <c r="A30" s="9">
        <v>28</v>
      </c>
      <c r="B30" s="33" t="s">
        <v>14</v>
      </c>
      <c r="C30" s="9" t="s">
        <v>102</v>
      </c>
      <c r="D30" s="43">
        <v>43533</v>
      </c>
      <c r="E30" s="32">
        <v>1039</v>
      </c>
      <c r="F30" s="67" t="s">
        <v>121</v>
      </c>
      <c r="G30" s="64"/>
      <c r="H30" s="128" t="s">
        <v>214</v>
      </c>
      <c r="I30" s="94" t="s">
        <v>185</v>
      </c>
      <c r="J30" s="95" t="s">
        <v>153</v>
      </c>
      <c r="K30" s="130" t="s">
        <v>185</v>
      </c>
      <c r="L30" s="8"/>
      <c r="M30" s="33"/>
    </row>
    <row r="31" spans="1:13" ht="12.75">
      <c r="A31" s="9">
        <v>29</v>
      </c>
      <c r="B31" s="24" t="s">
        <v>56</v>
      </c>
      <c r="C31" s="21" t="s">
        <v>50</v>
      </c>
      <c r="D31" s="43">
        <v>43533</v>
      </c>
      <c r="E31" s="32">
        <v>1040</v>
      </c>
      <c r="F31" s="38" t="s">
        <v>109</v>
      </c>
      <c r="G31" s="64">
        <f t="shared" si="1"/>
        <v>43623</v>
      </c>
      <c r="H31" s="61" t="s">
        <v>269</v>
      </c>
      <c r="I31" s="48">
        <v>43622</v>
      </c>
      <c r="J31" s="41" t="s">
        <v>119</v>
      </c>
      <c r="K31" s="113" t="s">
        <v>120</v>
      </c>
      <c r="L31" s="8"/>
      <c r="M31" s="33" t="s">
        <v>227</v>
      </c>
    </row>
    <row r="32" spans="1:13" ht="12.75">
      <c r="A32" s="9">
        <v>30</v>
      </c>
      <c r="B32" s="32" t="s">
        <v>203</v>
      </c>
      <c r="C32" s="33" t="s">
        <v>204</v>
      </c>
      <c r="D32" s="43">
        <v>43537</v>
      </c>
      <c r="E32" s="32">
        <v>1041</v>
      </c>
      <c r="F32" s="38" t="s">
        <v>205</v>
      </c>
      <c r="G32" s="64">
        <f>D32+90</f>
        <v>43627</v>
      </c>
      <c r="H32" s="61" t="s">
        <v>269</v>
      </c>
      <c r="I32" s="48">
        <v>43626</v>
      </c>
      <c r="J32" s="42" t="s">
        <v>183</v>
      </c>
      <c r="K32" s="114" t="s">
        <v>184</v>
      </c>
      <c r="L32" s="8">
        <v>2</v>
      </c>
      <c r="M32" s="33" t="s">
        <v>258</v>
      </c>
    </row>
    <row r="33" spans="1:13" ht="12.75">
      <c r="A33" s="9">
        <v>31</v>
      </c>
      <c r="B33" s="9" t="s">
        <v>14</v>
      </c>
      <c r="C33" s="19" t="s">
        <v>47</v>
      </c>
      <c r="D33" s="43">
        <v>43538</v>
      </c>
      <c r="E33" s="32">
        <v>1042</v>
      </c>
      <c r="F33" s="66" t="s">
        <v>118</v>
      </c>
      <c r="G33" s="64">
        <f>D33+90</f>
        <v>43628</v>
      </c>
      <c r="H33" s="61" t="s">
        <v>214</v>
      </c>
      <c r="I33" s="48">
        <v>43626</v>
      </c>
      <c r="J33" s="42" t="s">
        <v>183</v>
      </c>
      <c r="K33" s="114" t="s">
        <v>184</v>
      </c>
      <c r="L33" s="8"/>
      <c r="M33" s="33" t="s">
        <v>212</v>
      </c>
    </row>
    <row r="34" spans="1:12" ht="12.75">
      <c r="A34" s="9">
        <v>32</v>
      </c>
      <c r="B34" s="24" t="s">
        <v>36</v>
      </c>
      <c r="C34" s="19" t="s">
        <v>77</v>
      </c>
      <c r="D34" s="43">
        <v>43540</v>
      </c>
      <c r="E34" s="19">
        <v>1044</v>
      </c>
      <c r="F34" s="67" t="s">
        <v>208</v>
      </c>
      <c r="G34" s="64"/>
      <c r="H34" s="127" t="s">
        <v>269</v>
      </c>
      <c r="I34" s="94" t="s">
        <v>185</v>
      </c>
      <c r="J34" s="111" t="s">
        <v>153</v>
      </c>
      <c r="K34" s="130" t="s">
        <v>185</v>
      </c>
      <c r="L34" s="8"/>
    </row>
    <row r="35" spans="1:12" ht="12.75">
      <c r="A35" s="9">
        <v>33</v>
      </c>
      <c r="B35" s="39" t="s">
        <v>237</v>
      </c>
      <c r="C35" s="102" t="s">
        <v>238</v>
      </c>
      <c r="D35" s="110">
        <v>43547</v>
      </c>
      <c r="E35" s="102">
        <v>1045</v>
      </c>
      <c r="F35" s="67" t="s">
        <v>236</v>
      </c>
      <c r="G35" s="64"/>
      <c r="H35" s="127" t="s">
        <v>269</v>
      </c>
      <c r="I35" s="94" t="s">
        <v>185</v>
      </c>
      <c r="J35" s="111" t="s">
        <v>153</v>
      </c>
      <c r="K35" s="130" t="s">
        <v>185</v>
      </c>
      <c r="L35" s="30"/>
    </row>
    <row r="36" spans="1:12" ht="12.75">
      <c r="A36" s="9">
        <v>34</v>
      </c>
      <c r="B36" s="9" t="s">
        <v>239</v>
      </c>
      <c r="C36" s="9" t="s">
        <v>133</v>
      </c>
      <c r="D36" s="43">
        <v>43547</v>
      </c>
      <c r="E36" s="31">
        <v>1046</v>
      </c>
      <c r="F36" s="35" t="s">
        <v>249</v>
      </c>
      <c r="G36" s="71" t="s">
        <v>170</v>
      </c>
      <c r="H36" s="88"/>
      <c r="I36" s="89"/>
      <c r="J36" s="90"/>
      <c r="K36" s="129"/>
      <c r="L36" s="30"/>
    </row>
    <row r="37" spans="1:13" ht="12.75">
      <c r="A37" s="9">
        <v>35</v>
      </c>
      <c r="B37" s="24" t="s">
        <v>57</v>
      </c>
      <c r="C37" s="33" t="s">
        <v>103</v>
      </c>
      <c r="D37" s="43">
        <v>43549</v>
      </c>
      <c r="E37" s="19">
        <v>1047</v>
      </c>
      <c r="F37" s="30" t="s">
        <v>207</v>
      </c>
      <c r="G37" s="64">
        <f>D37+90</f>
        <v>43639</v>
      </c>
      <c r="H37" s="61" t="s">
        <v>214</v>
      </c>
      <c r="I37" s="48">
        <v>43643</v>
      </c>
      <c r="J37" s="42" t="s">
        <v>116</v>
      </c>
      <c r="K37" s="101" t="s">
        <v>98</v>
      </c>
      <c r="L37" s="30"/>
      <c r="M37" s="33" t="s">
        <v>257</v>
      </c>
    </row>
    <row r="38" spans="1:12" ht="12.75">
      <c r="A38" s="9">
        <v>36</v>
      </c>
      <c r="B38" s="24" t="s">
        <v>36</v>
      </c>
      <c r="C38" s="19" t="s">
        <v>77</v>
      </c>
      <c r="D38" s="43">
        <v>43550</v>
      </c>
      <c r="E38" s="19">
        <v>1048</v>
      </c>
      <c r="F38" s="67" t="s">
        <v>208</v>
      </c>
      <c r="G38" s="64"/>
      <c r="H38" s="127" t="s">
        <v>269</v>
      </c>
      <c r="I38" s="94" t="s">
        <v>185</v>
      </c>
      <c r="J38" s="111" t="s">
        <v>253</v>
      </c>
      <c r="K38" s="130" t="s">
        <v>185</v>
      </c>
      <c r="L38" s="30"/>
    </row>
    <row r="39" spans="1:13" ht="12.75">
      <c r="A39" s="9">
        <v>37</v>
      </c>
      <c r="B39" s="24" t="s">
        <v>242</v>
      </c>
      <c r="C39" s="32" t="s">
        <v>131</v>
      </c>
      <c r="D39" s="43">
        <v>43551</v>
      </c>
      <c r="E39" s="19">
        <v>1049</v>
      </c>
      <c r="F39" s="30" t="s">
        <v>248</v>
      </c>
      <c r="G39" s="64">
        <f>D39+90</f>
        <v>43641</v>
      </c>
      <c r="H39" s="61" t="s">
        <v>214</v>
      </c>
      <c r="I39" s="48">
        <v>43643</v>
      </c>
      <c r="J39" s="42" t="s">
        <v>116</v>
      </c>
      <c r="K39" s="101" t="s">
        <v>98</v>
      </c>
      <c r="L39" s="30"/>
      <c r="M39" s="33" t="s">
        <v>232</v>
      </c>
    </row>
    <row r="40" spans="1:12" ht="13.5" thickBot="1">
      <c r="A40" s="9">
        <v>38</v>
      </c>
      <c r="B40" s="39" t="s">
        <v>237</v>
      </c>
      <c r="C40" s="102" t="s">
        <v>238</v>
      </c>
      <c r="D40" s="110">
        <v>43552</v>
      </c>
      <c r="E40" s="102">
        <v>1050</v>
      </c>
      <c r="F40" s="67" t="s">
        <v>236</v>
      </c>
      <c r="G40" s="64"/>
      <c r="H40" s="128" t="s">
        <v>214</v>
      </c>
      <c r="I40" s="144" t="s">
        <v>185</v>
      </c>
      <c r="J40" s="145" t="s">
        <v>283</v>
      </c>
      <c r="K40" s="146" t="s">
        <v>185</v>
      </c>
      <c r="L40" s="30"/>
    </row>
    <row r="41" spans="8:13" s="8" customFormat="1" ht="12.75">
      <c r="H41" s="30"/>
      <c r="I41" s="49"/>
      <c r="J41" s="20"/>
      <c r="K41" s="32" t="s">
        <v>233</v>
      </c>
      <c r="L41" s="8">
        <f>SUM(L2:L40)</f>
        <v>22</v>
      </c>
      <c r="M41" s="51"/>
    </row>
    <row r="42" spans="1:13" s="8" customFormat="1" ht="12.75">
      <c r="A42" s="9"/>
      <c r="G42" s="45"/>
      <c r="H42" s="23"/>
      <c r="I42" s="50"/>
      <c r="J42" s="23"/>
      <c r="K42" s="32"/>
      <c r="M42" s="33"/>
    </row>
    <row r="43" spans="1:10" ht="12.75">
      <c r="A43" s="8"/>
      <c r="F43" s="39" t="s">
        <v>95</v>
      </c>
      <c r="I43" s="125"/>
      <c r="J43" s="125"/>
    </row>
    <row r="44" spans="6:13" s="8" customFormat="1" ht="12.75">
      <c r="F44" s="34" t="s">
        <v>63</v>
      </c>
      <c r="G44" s="45"/>
      <c r="H44" s="23"/>
      <c r="I44" s="125"/>
      <c r="J44" s="125"/>
      <c r="K44" s="9"/>
      <c r="M44" s="51"/>
    </row>
    <row r="45" spans="7:13" s="8" customFormat="1" ht="12.75">
      <c r="G45" s="45"/>
      <c r="H45" s="23"/>
      <c r="I45" s="125"/>
      <c r="J45" s="125"/>
      <c r="K45" s="117"/>
      <c r="M45" s="51"/>
    </row>
    <row r="46" spans="2:13" s="8" customFormat="1" ht="12.75">
      <c r="B46" s="131" t="s">
        <v>173</v>
      </c>
      <c r="C46" s="131" t="s">
        <v>174</v>
      </c>
      <c r="D46" s="137">
        <v>43535</v>
      </c>
      <c r="E46" s="138">
        <v>1043</v>
      </c>
      <c r="F46" s="139" t="s">
        <v>206</v>
      </c>
      <c r="G46" s="140"/>
      <c r="H46" s="141" t="s">
        <v>214</v>
      </c>
      <c r="I46" s="142"/>
      <c r="J46" s="136"/>
      <c r="K46" s="137" t="s">
        <v>273</v>
      </c>
      <c r="M46" s="51"/>
    </row>
    <row r="47" spans="7:13" s="8" customFormat="1" ht="12.75">
      <c r="G47" s="45"/>
      <c r="H47" s="23"/>
      <c r="I47" s="125"/>
      <c r="J47" s="125"/>
      <c r="M47" s="51"/>
    </row>
    <row r="48" spans="7:13" s="8" customFormat="1" ht="12.75">
      <c r="G48" s="45"/>
      <c r="H48" s="23"/>
      <c r="I48" s="125"/>
      <c r="J48" s="125"/>
      <c r="K48" s="9"/>
      <c r="M48" s="51"/>
    </row>
    <row r="49" spans="7:13" s="8" customFormat="1" ht="12.75">
      <c r="G49" s="45"/>
      <c r="H49" s="23"/>
      <c r="I49" s="125"/>
      <c r="J49" s="125"/>
      <c r="K49" s="115"/>
      <c r="L49" s="51"/>
      <c r="M49" s="51"/>
    </row>
    <row r="50" spans="7:13" s="8" customFormat="1" ht="12.75">
      <c r="G50" s="45"/>
      <c r="H50" s="23"/>
      <c r="I50" s="125"/>
      <c r="J50" s="125"/>
      <c r="K50" s="116"/>
      <c r="L50" s="51"/>
      <c r="M50" s="51"/>
    </row>
    <row r="51" spans="2:13" s="8" customFormat="1" ht="12.75">
      <c r="B51" s="19"/>
      <c r="C51" s="19"/>
      <c r="D51" s="43"/>
      <c r="E51" s="19"/>
      <c r="G51" s="45"/>
      <c r="H51" s="23"/>
      <c r="K51" s="36"/>
      <c r="L51" s="51"/>
      <c r="M51" s="51"/>
    </row>
    <row r="52" spans="2:13" s="8" customFormat="1" ht="12.75">
      <c r="B52" s="19"/>
      <c r="C52" s="19"/>
      <c r="D52" s="43"/>
      <c r="E52" s="19"/>
      <c r="G52" s="45"/>
      <c r="H52" s="23"/>
      <c r="I52" s="125"/>
      <c r="J52" s="125"/>
      <c r="K52" s="36"/>
      <c r="L52" s="51"/>
      <c r="M52" s="51"/>
    </row>
    <row r="53" spans="2:13" s="8" customFormat="1" ht="12.75">
      <c r="B53" s="19"/>
      <c r="C53" s="19"/>
      <c r="D53" s="43"/>
      <c r="E53" s="19"/>
      <c r="G53" s="45"/>
      <c r="H53" s="23"/>
      <c r="I53" s="125"/>
      <c r="J53" s="125"/>
      <c r="K53" s="36"/>
      <c r="L53" s="51"/>
      <c r="M53" s="51"/>
    </row>
    <row r="54" spans="2:13" s="8" customFormat="1" ht="12.75">
      <c r="B54" s="19"/>
      <c r="C54" s="19"/>
      <c r="D54" s="43"/>
      <c r="E54" s="19"/>
      <c r="G54" s="45"/>
      <c r="H54" s="23"/>
      <c r="I54" s="125"/>
      <c r="J54" s="125"/>
      <c r="K54" s="9"/>
      <c r="M54" s="51"/>
    </row>
    <row r="55" spans="2:13" s="8" customFormat="1" ht="12.75">
      <c r="B55" s="19"/>
      <c r="C55" s="19"/>
      <c r="D55" s="43"/>
      <c r="E55" s="19"/>
      <c r="G55" s="45"/>
      <c r="H55" s="23"/>
      <c r="I55" s="126"/>
      <c r="J55" s="126"/>
      <c r="M55" s="51"/>
    </row>
    <row r="56" spans="2:13" s="8" customFormat="1" ht="12.75">
      <c r="B56" s="19"/>
      <c r="C56" s="19"/>
      <c r="D56" s="43"/>
      <c r="E56" s="19"/>
      <c r="G56" s="45"/>
      <c r="H56" s="23"/>
      <c r="I56" s="126"/>
      <c r="J56" s="126"/>
      <c r="M56" s="51"/>
    </row>
    <row r="57" spans="2:13" s="8" customFormat="1" ht="12.75">
      <c r="B57" s="19"/>
      <c r="C57" s="19"/>
      <c r="D57" s="43"/>
      <c r="E57" s="19"/>
      <c r="G57" s="45"/>
      <c r="H57" s="23"/>
      <c r="I57" s="50"/>
      <c r="J57" s="23"/>
      <c r="K57" s="19"/>
      <c r="M57" s="51"/>
    </row>
    <row r="58" spans="2:13" s="8" customFormat="1" ht="12.75">
      <c r="B58" s="19"/>
      <c r="C58" s="19"/>
      <c r="D58" s="43"/>
      <c r="E58" s="19"/>
      <c r="G58" s="45"/>
      <c r="H58" s="23"/>
      <c r="I58" s="50"/>
      <c r="J58" s="23"/>
      <c r="K58" s="19"/>
      <c r="M58" s="51"/>
    </row>
    <row r="59" spans="2:13" s="8" customFormat="1" ht="12.75">
      <c r="B59" s="19"/>
      <c r="C59" s="19"/>
      <c r="D59" s="43"/>
      <c r="E59" s="19"/>
      <c r="G59" s="45"/>
      <c r="H59" s="23"/>
      <c r="I59" s="50"/>
      <c r="J59" s="23"/>
      <c r="K59" s="19"/>
      <c r="M59" s="51"/>
    </row>
    <row r="60" spans="2:13" s="8" customFormat="1" ht="12.75">
      <c r="B60" s="19"/>
      <c r="C60" s="19"/>
      <c r="D60" s="43"/>
      <c r="E60" s="19"/>
      <c r="G60" s="45"/>
      <c r="H60" s="23"/>
      <c r="I60" s="50"/>
      <c r="J60" s="23"/>
      <c r="K60" s="19"/>
      <c r="M60" s="51"/>
    </row>
    <row r="61" spans="2:13" s="8" customFormat="1" ht="12.75">
      <c r="B61" s="19"/>
      <c r="C61" s="19"/>
      <c r="D61" s="43"/>
      <c r="E61" s="19"/>
      <c r="G61" s="45"/>
      <c r="H61" s="23"/>
      <c r="I61" s="50"/>
      <c r="J61" s="23"/>
      <c r="K61" s="19"/>
      <c r="M61" s="51"/>
    </row>
    <row r="62" spans="2:13" s="8" customFormat="1" ht="12.75">
      <c r="B62" s="19"/>
      <c r="C62" s="19"/>
      <c r="D62" s="43"/>
      <c r="E62" s="19"/>
      <c r="G62" s="45"/>
      <c r="H62" s="23"/>
      <c r="I62" s="50"/>
      <c r="J62" s="23"/>
      <c r="K62" s="19"/>
      <c r="M62" s="51"/>
    </row>
    <row r="63" spans="2:13" s="8" customFormat="1" ht="12.75">
      <c r="B63" s="19"/>
      <c r="C63" s="19"/>
      <c r="D63" s="43"/>
      <c r="E63" s="19"/>
      <c r="G63" s="45"/>
      <c r="H63" s="23"/>
      <c r="I63" s="50"/>
      <c r="J63" s="23"/>
      <c r="K63" s="19"/>
      <c r="M63" s="51"/>
    </row>
    <row r="64" spans="2:13" s="8" customFormat="1" ht="12.75">
      <c r="B64" s="19"/>
      <c r="C64" s="19"/>
      <c r="D64" s="43"/>
      <c r="E64" s="19"/>
      <c r="G64" s="45"/>
      <c r="H64" s="23"/>
      <c r="I64" s="50"/>
      <c r="J64" s="23"/>
      <c r="K64" s="19"/>
      <c r="M64" s="51"/>
    </row>
    <row r="65" spans="2:13" s="8" customFormat="1" ht="12.75">
      <c r="B65" s="19"/>
      <c r="C65" s="19"/>
      <c r="D65" s="43"/>
      <c r="E65" s="19"/>
      <c r="G65" s="45"/>
      <c r="H65" s="23"/>
      <c r="I65" s="50"/>
      <c r="J65" s="23"/>
      <c r="K65" s="19"/>
      <c r="M65" s="51"/>
    </row>
    <row r="66" spans="2:13" s="8" customFormat="1" ht="12.75">
      <c r="B66" s="19"/>
      <c r="C66" s="19"/>
      <c r="D66" s="43"/>
      <c r="E66" s="19"/>
      <c r="G66" s="45"/>
      <c r="H66" s="23"/>
      <c r="I66" s="50"/>
      <c r="J66" s="23"/>
      <c r="K66" s="19"/>
      <c r="M66" s="51"/>
    </row>
    <row r="67" spans="2:13" s="8" customFormat="1" ht="12.75">
      <c r="B67" s="19"/>
      <c r="C67" s="19"/>
      <c r="D67" s="43"/>
      <c r="E67" s="19"/>
      <c r="G67" s="45"/>
      <c r="H67" s="23"/>
      <c r="I67" s="50"/>
      <c r="J67" s="23"/>
      <c r="K67" s="19"/>
      <c r="M67" s="51"/>
    </row>
    <row r="68" spans="2:13" s="8" customFormat="1" ht="12.75">
      <c r="B68" s="19"/>
      <c r="C68" s="19"/>
      <c r="D68" s="43"/>
      <c r="E68" s="19"/>
      <c r="G68" s="45"/>
      <c r="H68" s="23"/>
      <c r="I68" s="50"/>
      <c r="J68" s="23"/>
      <c r="K68" s="19"/>
      <c r="M68" s="51"/>
    </row>
    <row r="69" spans="2:13" s="8" customFormat="1" ht="12.75">
      <c r="B69" s="19"/>
      <c r="C69" s="19"/>
      <c r="D69" s="43"/>
      <c r="E69" s="19"/>
      <c r="G69" s="45"/>
      <c r="H69" s="23"/>
      <c r="I69" s="50"/>
      <c r="J69" s="23"/>
      <c r="K69" s="19"/>
      <c r="M69" s="51"/>
    </row>
    <row r="70" spans="2:13" s="8" customFormat="1" ht="12.75">
      <c r="B70" s="19"/>
      <c r="C70" s="19"/>
      <c r="D70" s="43"/>
      <c r="E70" s="19"/>
      <c r="G70" s="45"/>
      <c r="H70" s="23"/>
      <c r="I70" s="50"/>
      <c r="J70" s="23"/>
      <c r="K70" s="19"/>
      <c r="M70" s="51"/>
    </row>
    <row r="71" spans="2:13" s="8" customFormat="1" ht="12.75">
      <c r="B71" s="19"/>
      <c r="C71" s="19"/>
      <c r="D71" s="43"/>
      <c r="E71" s="19"/>
      <c r="G71" s="45"/>
      <c r="H71" s="23"/>
      <c r="I71" s="50"/>
      <c r="J71" s="23"/>
      <c r="K71" s="19"/>
      <c r="M71" s="51"/>
    </row>
    <row r="72" spans="2:13" s="8" customFormat="1" ht="12.75">
      <c r="B72" s="19"/>
      <c r="C72" s="19"/>
      <c r="D72" s="43"/>
      <c r="E72" s="19"/>
      <c r="G72" s="45"/>
      <c r="H72" s="23"/>
      <c r="I72" s="50"/>
      <c r="J72" s="23"/>
      <c r="K72" s="19"/>
      <c r="M72" s="51"/>
    </row>
    <row r="73" spans="2:13" s="8" customFormat="1" ht="12.75">
      <c r="B73" s="19"/>
      <c r="C73" s="19"/>
      <c r="D73" s="43"/>
      <c r="E73" s="19"/>
      <c r="G73" s="45"/>
      <c r="H73" s="23"/>
      <c r="I73" s="50"/>
      <c r="J73" s="23"/>
      <c r="K73" s="19"/>
      <c r="M73" s="51"/>
    </row>
    <row r="74" spans="2:13" s="8" customFormat="1" ht="12.75">
      <c r="B74" s="19"/>
      <c r="C74" s="19"/>
      <c r="D74" s="43"/>
      <c r="E74" s="19"/>
      <c r="G74" s="45"/>
      <c r="H74" s="23"/>
      <c r="I74" s="50"/>
      <c r="J74" s="23"/>
      <c r="K74" s="19"/>
      <c r="M74" s="51"/>
    </row>
    <row r="75" spans="2:13" s="8" customFormat="1" ht="12.75">
      <c r="B75" s="19"/>
      <c r="C75" s="19"/>
      <c r="D75" s="43"/>
      <c r="E75" s="19"/>
      <c r="G75" s="45"/>
      <c r="H75" s="23"/>
      <c r="I75" s="50"/>
      <c r="J75" s="23"/>
      <c r="K75" s="19"/>
      <c r="M75" s="51"/>
    </row>
    <row r="76" spans="2:13" s="8" customFormat="1" ht="12.75">
      <c r="B76" s="19"/>
      <c r="C76" s="19"/>
      <c r="D76" s="43"/>
      <c r="E76" s="19"/>
      <c r="G76" s="45"/>
      <c r="H76" s="23"/>
      <c r="I76" s="50"/>
      <c r="J76" s="23"/>
      <c r="K76" s="19"/>
      <c r="M76" s="51"/>
    </row>
    <row r="77" spans="2:13" s="8" customFormat="1" ht="12.75">
      <c r="B77" s="19"/>
      <c r="C77" s="19"/>
      <c r="D77" s="43"/>
      <c r="E77" s="19"/>
      <c r="G77" s="45"/>
      <c r="H77" s="23"/>
      <c r="I77" s="50"/>
      <c r="J77" s="23"/>
      <c r="K77" s="19"/>
      <c r="M77" s="51"/>
    </row>
    <row r="78" spans="2:13" s="8" customFormat="1" ht="12.75">
      <c r="B78" s="19"/>
      <c r="C78" s="19"/>
      <c r="D78" s="43"/>
      <c r="E78" s="19"/>
      <c r="G78" s="45"/>
      <c r="H78" s="23"/>
      <c r="I78" s="50"/>
      <c r="J78" s="23"/>
      <c r="K78" s="19"/>
      <c r="M78" s="51"/>
    </row>
    <row r="79" spans="2:13" s="8" customFormat="1" ht="12.75">
      <c r="B79" s="19"/>
      <c r="C79" s="19"/>
      <c r="D79" s="43"/>
      <c r="E79" s="19"/>
      <c r="G79" s="45"/>
      <c r="H79" s="23"/>
      <c r="I79" s="50"/>
      <c r="J79" s="23"/>
      <c r="K79" s="19"/>
      <c r="M79" s="51"/>
    </row>
    <row r="80" spans="2:13" s="8" customFormat="1" ht="12.75">
      <c r="B80" s="19"/>
      <c r="C80" s="19"/>
      <c r="D80" s="43"/>
      <c r="E80" s="19"/>
      <c r="G80" s="45"/>
      <c r="H80" s="23"/>
      <c r="I80" s="50"/>
      <c r="J80" s="23"/>
      <c r="K80" s="19"/>
      <c r="M80" s="51"/>
    </row>
    <row r="81" spans="2:13" s="8" customFormat="1" ht="12.75">
      <c r="B81" s="19"/>
      <c r="C81" s="19"/>
      <c r="D81" s="43"/>
      <c r="E81" s="19"/>
      <c r="G81" s="45"/>
      <c r="H81" s="23"/>
      <c r="I81" s="50"/>
      <c r="J81" s="23"/>
      <c r="K81" s="19"/>
      <c r="M81" s="51"/>
    </row>
    <row r="82" spans="2:13" s="8" customFormat="1" ht="12.75">
      <c r="B82" s="19"/>
      <c r="C82" s="19"/>
      <c r="D82" s="43"/>
      <c r="E82" s="19"/>
      <c r="G82" s="45"/>
      <c r="H82" s="23"/>
      <c r="I82" s="50"/>
      <c r="J82" s="23"/>
      <c r="K82" s="19"/>
      <c r="M82" s="51"/>
    </row>
    <row r="83" spans="2:13" s="8" customFormat="1" ht="12.75">
      <c r="B83" s="19"/>
      <c r="C83" s="19"/>
      <c r="D83" s="43"/>
      <c r="E83" s="19"/>
      <c r="G83" s="45"/>
      <c r="H83" s="23"/>
      <c r="I83" s="50"/>
      <c r="J83" s="23"/>
      <c r="K83" s="19"/>
      <c r="M83" s="51"/>
    </row>
    <row r="84" spans="2:13" s="8" customFormat="1" ht="12.75">
      <c r="B84" s="19"/>
      <c r="C84" s="19"/>
      <c r="D84" s="43"/>
      <c r="E84" s="19"/>
      <c r="G84" s="45"/>
      <c r="H84" s="23"/>
      <c r="I84" s="50"/>
      <c r="J84" s="23"/>
      <c r="K84" s="19"/>
      <c r="M84" s="51"/>
    </row>
    <row r="85" spans="2:13" s="8" customFormat="1" ht="12.75">
      <c r="B85" s="19"/>
      <c r="C85" s="19"/>
      <c r="D85" s="43"/>
      <c r="E85" s="19"/>
      <c r="G85" s="45"/>
      <c r="H85" s="23"/>
      <c r="I85" s="50"/>
      <c r="J85" s="23"/>
      <c r="K85" s="19"/>
      <c r="M85" s="51"/>
    </row>
    <row r="86" spans="2:13" s="8" customFormat="1" ht="12.75">
      <c r="B86" s="19"/>
      <c r="C86" s="19"/>
      <c r="D86" s="43"/>
      <c r="E86" s="19"/>
      <c r="G86" s="45"/>
      <c r="H86" s="23"/>
      <c r="I86" s="50"/>
      <c r="J86" s="23"/>
      <c r="K86" s="19"/>
      <c r="M86" s="51"/>
    </row>
    <row r="87" spans="2:13" s="8" customFormat="1" ht="12.75">
      <c r="B87" s="19"/>
      <c r="C87" s="19"/>
      <c r="D87" s="43"/>
      <c r="E87" s="19"/>
      <c r="G87" s="45"/>
      <c r="H87" s="23"/>
      <c r="I87" s="50"/>
      <c r="J87" s="23"/>
      <c r="K87" s="19"/>
      <c r="M87" s="51"/>
    </row>
    <row r="88" spans="2:13" s="8" customFormat="1" ht="12.75">
      <c r="B88" s="19"/>
      <c r="C88" s="19"/>
      <c r="D88" s="43"/>
      <c r="E88" s="19"/>
      <c r="G88" s="45"/>
      <c r="H88" s="23"/>
      <c r="I88" s="50"/>
      <c r="J88" s="23"/>
      <c r="K88" s="19"/>
      <c r="M88" s="51"/>
    </row>
    <row r="89" spans="2:13" s="8" customFormat="1" ht="12.75">
      <c r="B89" s="19"/>
      <c r="C89" s="19"/>
      <c r="D89" s="43"/>
      <c r="E89" s="19"/>
      <c r="G89" s="45"/>
      <c r="H89" s="23"/>
      <c r="I89" s="50"/>
      <c r="J89" s="23"/>
      <c r="K89" s="19"/>
      <c r="M89" s="51"/>
    </row>
    <row r="90" spans="2:13" s="8" customFormat="1" ht="12.75">
      <c r="B90" s="19"/>
      <c r="C90" s="19"/>
      <c r="D90" s="43"/>
      <c r="E90" s="19"/>
      <c r="G90" s="45"/>
      <c r="H90" s="23"/>
      <c r="I90" s="50"/>
      <c r="J90" s="23"/>
      <c r="K90" s="19"/>
      <c r="M90" s="51"/>
    </row>
    <row r="91" spans="2:13" s="8" customFormat="1" ht="12.75">
      <c r="B91" s="19"/>
      <c r="C91" s="19"/>
      <c r="D91" s="43"/>
      <c r="E91" s="19"/>
      <c r="G91" s="45"/>
      <c r="H91" s="23"/>
      <c r="I91" s="50"/>
      <c r="J91" s="23"/>
      <c r="K91" s="19"/>
      <c r="M91" s="51"/>
    </row>
    <row r="92" spans="2:13" s="8" customFormat="1" ht="12.75">
      <c r="B92" s="19"/>
      <c r="C92" s="19"/>
      <c r="D92" s="43"/>
      <c r="E92" s="19"/>
      <c r="G92" s="45"/>
      <c r="H92" s="23"/>
      <c r="I92" s="50"/>
      <c r="J92" s="23"/>
      <c r="K92" s="19"/>
      <c r="M92" s="51"/>
    </row>
    <row r="93" spans="2:13" s="8" customFormat="1" ht="12.75">
      <c r="B93" s="19"/>
      <c r="C93" s="19"/>
      <c r="D93" s="43"/>
      <c r="E93" s="19"/>
      <c r="G93" s="45"/>
      <c r="H93" s="23"/>
      <c r="I93" s="50"/>
      <c r="J93" s="23"/>
      <c r="K93" s="19"/>
      <c r="M93" s="51"/>
    </row>
    <row r="94" spans="2:13" s="8" customFormat="1" ht="12.75">
      <c r="B94" s="19"/>
      <c r="C94" s="19"/>
      <c r="D94" s="43"/>
      <c r="E94" s="19"/>
      <c r="G94" s="45"/>
      <c r="H94" s="23"/>
      <c r="I94" s="50"/>
      <c r="J94" s="23"/>
      <c r="K94" s="19"/>
      <c r="M94" s="51"/>
    </row>
    <row r="95" spans="2:13" s="8" customFormat="1" ht="12.75">
      <c r="B95" s="19"/>
      <c r="C95" s="19"/>
      <c r="D95" s="43"/>
      <c r="E95" s="19"/>
      <c r="G95" s="45"/>
      <c r="H95" s="23"/>
      <c r="I95" s="50"/>
      <c r="J95" s="23"/>
      <c r="K95" s="19"/>
      <c r="M95" s="51"/>
    </row>
    <row r="96" spans="2:13" s="8" customFormat="1" ht="12.75">
      <c r="B96" s="19"/>
      <c r="C96" s="19"/>
      <c r="D96" s="43"/>
      <c r="E96" s="19"/>
      <c r="G96" s="45"/>
      <c r="H96" s="23"/>
      <c r="I96" s="50"/>
      <c r="J96" s="23"/>
      <c r="K96" s="19"/>
      <c r="M96" s="51"/>
    </row>
    <row r="97" spans="2:13" s="8" customFormat="1" ht="12.75">
      <c r="B97" s="19"/>
      <c r="C97" s="19"/>
      <c r="D97" s="43"/>
      <c r="E97" s="19"/>
      <c r="G97" s="45"/>
      <c r="H97" s="23"/>
      <c r="I97" s="50"/>
      <c r="J97" s="23"/>
      <c r="K97" s="19"/>
      <c r="M97" s="51"/>
    </row>
    <row r="98" spans="2:13" s="8" customFormat="1" ht="12.75">
      <c r="B98" s="19"/>
      <c r="C98" s="19"/>
      <c r="D98" s="43"/>
      <c r="E98" s="19"/>
      <c r="G98" s="45"/>
      <c r="H98" s="23"/>
      <c r="I98" s="50"/>
      <c r="J98" s="23"/>
      <c r="K98" s="19"/>
      <c r="M98" s="51"/>
    </row>
    <row r="99" spans="2:13" s="8" customFormat="1" ht="12.75">
      <c r="B99" s="19"/>
      <c r="C99" s="19"/>
      <c r="D99" s="43"/>
      <c r="E99" s="19"/>
      <c r="G99" s="45"/>
      <c r="H99" s="23"/>
      <c r="I99" s="50"/>
      <c r="J99" s="23"/>
      <c r="K99" s="19"/>
      <c r="M99" s="51"/>
    </row>
    <row r="100" spans="2:13" s="8" customFormat="1" ht="12.75">
      <c r="B100" s="19"/>
      <c r="C100" s="19"/>
      <c r="D100" s="43"/>
      <c r="E100" s="19"/>
      <c r="G100" s="45"/>
      <c r="H100" s="23"/>
      <c r="I100" s="50"/>
      <c r="J100" s="23"/>
      <c r="K100" s="19"/>
      <c r="M100" s="51"/>
    </row>
    <row r="101" spans="2:13" s="8" customFormat="1" ht="12.75">
      <c r="B101" s="19"/>
      <c r="C101" s="19"/>
      <c r="D101" s="43"/>
      <c r="E101" s="19"/>
      <c r="G101" s="45"/>
      <c r="H101" s="23"/>
      <c r="I101" s="50"/>
      <c r="J101" s="23"/>
      <c r="K101" s="19"/>
      <c r="M101" s="51"/>
    </row>
    <row r="102" spans="2:13" s="8" customFormat="1" ht="12.75">
      <c r="B102" s="19"/>
      <c r="C102" s="19"/>
      <c r="D102" s="43"/>
      <c r="E102" s="19"/>
      <c r="G102" s="45"/>
      <c r="H102" s="23"/>
      <c r="I102" s="50"/>
      <c r="J102" s="23"/>
      <c r="K102" s="19"/>
      <c r="M102" s="51"/>
    </row>
    <row r="103" spans="2:13" s="8" customFormat="1" ht="12.75">
      <c r="B103" s="19"/>
      <c r="C103" s="19"/>
      <c r="D103" s="43"/>
      <c r="E103" s="19"/>
      <c r="G103" s="45"/>
      <c r="H103" s="23"/>
      <c r="I103" s="50"/>
      <c r="J103" s="23"/>
      <c r="K103" s="19"/>
      <c r="M103" s="51"/>
    </row>
    <row r="104" spans="2:13" s="8" customFormat="1" ht="12.75">
      <c r="B104" s="19"/>
      <c r="C104" s="19"/>
      <c r="D104" s="43"/>
      <c r="E104" s="19"/>
      <c r="G104" s="45"/>
      <c r="H104" s="23"/>
      <c r="I104" s="50"/>
      <c r="J104" s="23"/>
      <c r="K104" s="19"/>
      <c r="M104" s="51"/>
    </row>
    <row r="105" spans="2:13" s="8" customFormat="1" ht="12.75">
      <c r="B105" s="19"/>
      <c r="C105" s="19"/>
      <c r="D105" s="43"/>
      <c r="E105" s="19"/>
      <c r="G105" s="45"/>
      <c r="H105" s="23"/>
      <c r="I105" s="50"/>
      <c r="J105" s="23"/>
      <c r="K105" s="19"/>
      <c r="M105" s="51"/>
    </row>
    <row r="106" spans="2:13" s="8" customFormat="1" ht="12.75">
      <c r="B106" s="19"/>
      <c r="C106" s="19"/>
      <c r="D106" s="43"/>
      <c r="E106" s="19"/>
      <c r="G106" s="45"/>
      <c r="H106" s="23"/>
      <c r="I106" s="50"/>
      <c r="J106" s="23"/>
      <c r="K106" s="19"/>
      <c r="M106" s="51"/>
    </row>
    <row r="107" spans="2:13" s="8" customFormat="1" ht="12.75">
      <c r="B107" s="19"/>
      <c r="C107" s="19"/>
      <c r="D107" s="43"/>
      <c r="E107" s="19"/>
      <c r="G107" s="45"/>
      <c r="H107" s="23"/>
      <c r="I107" s="50"/>
      <c r="J107" s="23"/>
      <c r="K107" s="19"/>
      <c r="M107" s="51"/>
    </row>
    <row r="108" spans="2:13" s="8" customFormat="1" ht="12.75">
      <c r="B108" s="19"/>
      <c r="C108" s="19"/>
      <c r="D108" s="43"/>
      <c r="E108" s="19"/>
      <c r="G108" s="45"/>
      <c r="H108" s="23"/>
      <c r="I108" s="50"/>
      <c r="J108" s="23"/>
      <c r="K108" s="19"/>
      <c r="M108" s="51"/>
    </row>
    <row r="109" spans="2:13" s="8" customFormat="1" ht="12.75">
      <c r="B109" s="19"/>
      <c r="C109" s="19"/>
      <c r="D109" s="43"/>
      <c r="E109" s="19"/>
      <c r="G109" s="45"/>
      <c r="H109" s="23"/>
      <c r="I109" s="50"/>
      <c r="J109" s="23"/>
      <c r="K109" s="19"/>
      <c r="M109" s="51"/>
    </row>
    <row r="110" spans="2:13" s="8" customFormat="1" ht="12.75">
      <c r="B110" s="19"/>
      <c r="C110" s="19"/>
      <c r="D110" s="43"/>
      <c r="E110" s="19"/>
      <c r="G110" s="45"/>
      <c r="H110" s="23"/>
      <c r="I110" s="50"/>
      <c r="J110" s="23"/>
      <c r="K110" s="19"/>
      <c r="M110" s="51"/>
    </row>
    <row r="111" spans="2:13" s="8" customFormat="1" ht="12.75">
      <c r="B111" s="19"/>
      <c r="C111" s="19"/>
      <c r="D111" s="43"/>
      <c r="E111" s="19"/>
      <c r="G111" s="45"/>
      <c r="H111" s="23"/>
      <c r="I111" s="50"/>
      <c r="J111" s="23"/>
      <c r="K111" s="19"/>
      <c r="M111" s="51"/>
    </row>
    <row r="112" spans="2:13" s="8" customFormat="1" ht="12.75">
      <c r="B112" s="19"/>
      <c r="C112" s="19"/>
      <c r="D112" s="43"/>
      <c r="E112" s="19"/>
      <c r="G112" s="45"/>
      <c r="H112" s="23"/>
      <c r="I112" s="50"/>
      <c r="J112" s="23"/>
      <c r="K112" s="19"/>
      <c r="M112" s="51"/>
    </row>
    <row r="113" spans="2:13" s="8" customFormat="1" ht="12.75">
      <c r="B113" s="19"/>
      <c r="C113" s="19"/>
      <c r="D113" s="43"/>
      <c r="E113" s="19"/>
      <c r="G113" s="45"/>
      <c r="H113" s="23"/>
      <c r="I113" s="50"/>
      <c r="J113" s="23"/>
      <c r="K113" s="19"/>
      <c r="M113" s="51"/>
    </row>
    <row r="114" spans="2:13" s="8" customFormat="1" ht="12.75">
      <c r="B114" s="19"/>
      <c r="C114" s="19"/>
      <c r="D114" s="43"/>
      <c r="E114" s="19"/>
      <c r="G114" s="45"/>
      <c r="H114" s="23"/>
      <c r="I114" s="50"/>
      <c r="J114" s="23"/>
      <c r="K114" s="19"/>
      <c r="M114" s="51"/>
    </row>
    <row r="115" spans="2:13" s="8" customFormat="1" ht="12.75">
      <c r="B115" s="19"/>
      <c r="C115" s="19"/>
      <c r="D115" s="43"/>
      <c r="E115" s="19"/>
      <c r="G115" s="45"/>
      <c r="H115" s="23"/>
      <c r="I115" s="50"/>
      <c r="J115" s="23"/>
      <c r="K115" s="19"/>
      <c r="M115" s="51"/>
    </row>
    <row r="116" spans="2:13" s="8" customFormat="1" ht="12.75">
      <c r="B116" s="19"/>
      <c r="C116" s="19"/>
      <c r="D116" s="43"/>
      <c r="E116" s="19"/>
      <c r="G116" s="45"/>
      <c r="H116" s="23"/>
      <c r="I116" s="50"/>
      <c r="J116" s="23"/>
      <c r="K116" s="19"/>
      <c r="M116" s="51"/>
    </row>
    <row r="117" spans="2:13" s="8" customFormat="1" ht="12.75">
      <c r="B117" s="19"/>
      <c r="C117" s="19"/>
      <c r="D117" s="43"/>
      <c r="E117" s="19"/>
      <c r="G117" s="45"/>
      <c r="H117" s="23"/>
      <c r="I117" s="50"/>
      <c r="J117" s="23"/>
      <c r="K117" s="19"/>
      <c r="M117" s="51"/>
    </row>
    <row r="118" spans="2:13" s="8" customFormat="1" ht="12.75">
      <c r="B118" s="19"/>
      <c r="C118" s="19"/>
      <c r="D118" s="43"/>
      <c r="E118" s="19"/>
      <c r="G118" s="45"/>
      <c r="H118" s="23"/>
      <c r="I118" s="50"/>
      <c r="J118" s="23"/>
      <c r="K118" s="19"/>
      <c r="M118" s="51"/>
    </row>
    <row r="119" spans="2:13" s="8" customFormat="1" ht="12.75">
      <c r="B119" s="19"/>
      <c r="C119" s="19"/>
      <c r="D119" s="43"/>
      <c r="E119" s="19"/>
      <c r="G119" s="45"/>
      <c r="H119" s="23"/>
      <c r="I119" s="50"/>
      <c r="J119" s="23"/>
      <c r="K119" s="19"/>
      <c r="M119" s="51"/>
    </row>
    <row r="120" spans="2:13" s="8" customFormat="1" ht="12.75">
      <c r="B120" s="19"/>
      <c r="C120" s="19"/>
      <c r="D120" s="43"/>
      <c r="E120" s="19"/>
      <c r="G120" s="45"/>
      <c r="H120" s="23"/>
      <c r="I120" s="50"/>
      <c r="J120" s="23"/>
      <c r="K120" s="19"/>
      <c r="M120" s="51"/>
    </row>
    <row r="121" spans="2:13" s="8" customFormat="1" ht="12.75">
      <c r="B121" s="19"/>
      <c r="C121" s="19"/>
      <c r="D121" s="43"/>
      <c r="E121" s="19"/>
      <c r="G121" s="45"/>
      <c r="H121" s="23"/>
      <c r="I121" s="50"/>
      <c r="J121" s="23"/>
      <c r="K121" s="19"/>
      <c r="M121" s="51"/>
    </row>
    <row r="122" spans="2:13" s="8" customFormat="1" ht="12.75">
      <c r="B122" s="19"/>
      <c r="C122" s="19"/>
      <c r="D122" s="43"/>
      <c r="E122" s="19"/>
      <c r="G122" s="45"/>
      <c r="H122" s="23"/>
      <c r="I122" s="50"/>
      <c r="J122" s="23"/>
      <c r="K122" s="19"/>
      <c r="M122" s="51"/>
    </row>
    <row r="123" spans="2:13" s="8" customFormat="1" ht="12.75">
      <c r="B123" s="19"/>
      <c r="C123" s="19"/>
      <c r="D123" s="43"/>
      <c r="E123" s="19"/>
      <c r="G123" s="45"/>
      <c r="H123" s="23"/>
      <c r="I123" s="50"/>
      <c r="J123" s="23"/>
      <c r="K123" s="19"/>
      <c r="M123" s="51"/>
    </row>
    <row r="124" spans="2:13" s="8" customFormat="1" ht="12.75">
      <c r="B124" s="19"/>
      <c r="C124" s="19"/>
      <c r="D124" s="43"/>
      <c r="E124" s="19"/>
      <c r="G124" s="45"/>
      <c r="H124" s="23"/>
      <c r="I124" s="50"/>
      <c r="J124" s="23"/>
      <c r="K124" s="19"/>
      <c r="M124" s="51"/>
    </row>
    <row r="125" spans="2:13" s="8" customFormat="1" ht="12.75">
      <c r="B125" s="19"/>
      <c r="C125" s="19"/>
      <c r="D125" s="43"/>
      <c r="E125" s="19"/>
      <c r="G125" s="45"/>
      <c r="H125" s="23"/>
      <c r="I125" s="50"/>
      <c r="J125" s="23"/>
      <c r="K125" s="19"/>
      <c r="M125" s="51"/>
    </row>
    <row r="126" spans="2:13" s="8" customFormat="1" ht="12.75">
      <c r="B126" s="19"/>
      <c r="C126" s="19"/>
      <c r="D126" s="43"/>
      <c r="E126" s="19"/>
      <c r="G126" s="45"/>
      <c r="H126" s="23"/>
      <c r="I126" s="50"/>
      <c r="J126" s="23"/>
      <c r="K126" s="19"/>
      <c r="M126" s="51"/>
    </row>
    <row r="127" spans="2:13" s="8" customFormat="1" ht="12.75">
      <c r="B127" s="19"/>
      <c r="C127" s="19"/>
      <c r="D127" s="43"/>
      <c r="E127" s="19"/>
      <c r="G127" s="45"/>
      <c r="H127" s="23"/>
      <c r="I127" s="50"/>
      <c r="J127" s="23"/>
      <c r="K127" s="19"/>
      <c r="M127" s="51"/>
    </row>
    <row r="128" spans="2:13" s="8" customFormat="1" ht="12.75">
      <c r="B128" s="19"/>
      <c r="C128" s="19"/>
      <c r="D128" s="43"/>
      <c r="E128" s="19"/>
      <c r="G128" s="45"/>
      <c r="H128" s="23"/>
      <c r="I128" s="50"/>
      <c r="J128" s="23"/>
      <c r="K128" s="19"/>
      <c r="M128" s="51"/>
    </row>
    <row r="129" spans="2:13" s="8" customFormat="1" ht="12.75">
      <c r="B129" s="19"/>
      <c r="C129" s="19"/>
      <c r="D129" s="43"/>
      <c r="E129" s="19"/>
      <c r="G129" s="45"/>
      <c r="H129" s="23"/>
      <c r="I129" s="50"/>
      <c r="J129" s="23"/>
      <c r="K129" s="19"/>
      <c r="M129" s="51"/>
    </row>
    <row r="130" spans="2:13" s="8" customFormat="1" ht="12.75">
      <c r="B130" s="19"/>
      <c r="C130" s="19"/>
      <c r="D130" s="43"/>
      <c r="E130" s="19"/>
      <c r="G130" s="45"/>
      <c r="H130" s="23"/>
      <c r="I130" s="50"/>
      <c r="J130" s="23"/>
      <c r="K130" s="19"/>
      <c r="M130" s="51"/>
    </row>
    <row r="131" spans="2:13" s="8" customFormat="1" ht="12.75">
      <c r="B131" s="19"/>
      <c r="C131" s="19"/>
      <c r="D131" s="43"/>
      <c r="E131" s="19"/>
      <c r="G131" s="45"/>
      <c r="H131" s="23"/>
      <c r="I131" s="50"/>
      <c r="J131" s="23"/>
      <c r="K131" s="19"/>
      <c r="M131" s="51"/>
    </row>
    <row r="132" spans="2:13" s="8" customFormat="1" ht="12.75">
      <c r="B132" s="19"/>
      <c r="C132" s="19"/>
      <c r="D132" s="43"/>
      <c r="E132" s="19"/>
      <c r="G132" s="45"/>
      <c r="H132" s="23"/>
      <c r="I132" s="50"/>
      <c r="J132" s="23"/>
      <c r="K132" s="19"/>
      <c r="M132" s="51"/>
    </row>
    <row r="133" spans="2:13" s="8" customFormat="1" ht="12.75">
      <c r="B133" s="19"/>
      <c r="C133" s="19"/>
      <c r="D133" s="43"/>
      <c r="E133" s="19"/>
      <c r="G133" s="45"/>
      <c r="H133" s="23"/>
      <c r="I133" s="50"/>
      <c r="J133" s="23"/>
      <c r="K133" s="19"/>
      <c r="M133" s="51"/>
    </row>
    <row r="134" spans="2:13" s="8" customFormat="1" ht="12.75">
      <c r="B134" s="19"/>
      <c r="C134" s="19"/>
      <c r="D134" s="43"/>
      <c r="E134" s="19"/>
      <c r="G134" s="45"/>
      <c r="H134" s="23"/>
      <c r="I134" s="50"/>
      <c r="J134" s="23"/>
      <c r="K134" s="19"/>
      <c r="M134" s="51"/>
    </row>
    <row r="135" spans="2:13" s="8" customFormat="1" ht="12.75">
      <c r="B135" s="19"/>
      <c r="C135" s="19"/>
      <c r="D135" s="43"/>
      <c r="E135" s="19"/>
      <c r="G135" s="45"/>
      <c r="H135" s="23"/>
      <c r="I135" s="50"/>
      <c r="J135" s="23"/>
      <c r="K135" s="19"/>
      <c r="M135" s="51"/>
    </row>
    <row r="136" spans="2:13" s="8" customFormat="1" ht="12.75">
      <c r="B136" s="19"/>
      <c r="C136" s="19"/>
      <c r="D136" s="43"/>
      <c r="E136" s="19"/>
      <c r="G136" s="45"/>
      <c r="H136" s="23"/>
      <c r="I136" s="50"/>
      <c r="J136" s="23"/>
      <c r="K136" s="19"/>
      <c r="M136" s="51"/>
    </row>
    <row r="137" spans="2:13" s="8" customFormat="1" ht="12.75">
      <c r="B137" s="19"/>
      <c r="C137" s="19"/>
      <c r="D137" s="43"/>
      <c r="E137" s="19"/>
      <c r="G137" s="45"/>
      <c r="H137" s="23"/>
      <c r="I137" s="50"/>
      <c r="J137" s="23"/>
      <c r="K137" s="19"/>
      <c r="M137" s="51"/>
    </row>
    <row r="138" spans="2:13" s="8" customFormat="1" ht="12.75">
      <c r="B138" s="19"/>
      <c r="C138" s="19"/>
      <c r="D138" s="43"/>
      <c r="E138" s="19"/>
      <c r="G138" s="45"/>
      <c r="H138" s="23"/>
      <c r="I138" s="50"/>
      <c r="J138" s="23"/>
      <c r="K138" s="19"/>
      <c r="M138" s="51"/>
    </row>
    <row r="139" spans="2:13" s="8" customFormat="1" ht="12.75">
      <c r="B139" s="19"/>
      <c r="C139" s="19"/>
      <c r="D139" s="43"/>
      <c r="E139" s="19"/>
      <c r="G139" s="45"/>
      <c r="H139" s="23"/>
      <c r="I139" s="50"/>
      <c r="J139" s="23"/>
      <c r="K139" s="19"/>
      <c r="M139" s="51"/>
    </row>
    <row r="140" spans="2:13" s="8" customFormat="1" ht="12.75">
      <c r="B140" s="19"/>
      <c r="C140" s="19"/>
      <c r="D140" s="43"/>
      <c r="E140" s="19"/>
      <c r="G140" s="45"/>
      <c r="H140" s="23"/>
      <c r="I140" s="50"/>
      <c r="J140" s="23"/>
      <c r="K140" s="19"/>
      <c r="M140" s="51"/>
    </row>
    <row r="141" spans="2:13" s="8" customFormat="1" ht="12.75">
      <c r="B141" s="19"/>
      <c r="C141" s="19"/>
      <c r="D141" s="43"/>
      <c r="E141" s="19"/>
      <c r="G141" s="45"/>
      <c r="H141" s="23"/>
      <c r="I141" s="50"/>
      <c r="J141" s="23"/>
      <c r="K141" s="19"/>
      <c r="M141" s="51"/>
    </row>
    <row r="142" spans="2:13" s="8" customFormat="1" ht="12.75">
      <c r="B142" s="19"/>
      <c r="C142" s="19"/>
      <c r="D142" s="43"/>
      <c r="E142" s="19"/>
      <c r="G142" s="45"/>
      <c r="H142" s="23"/>
      <c r="I142" s="50"/>
      <c r="J142" s="23"/>
      <c r="K142" s="19"/>
      <c r="M142" s="51"/>
    </row>
    <row r="143" spans="2:13" s="8" customFormat="1" ht="12.75">
      <c r="B143" s="19"/>
      <c r="C143" s="19"/>
      <c r="D143" s="43"/>
      <c r="E143" s="19"/>
      <c r="G143" s="45"/>
      <c r="H143" s="23"/>
      <c r="I143" s="50"/>
      <c r="J143" s="23"/>
      <c r="K143" s="19"/>
      <c r="M143" s="51"/>
    </row>
    <row r="144" spans="2:13" s="8" customFormat="1" ht="12.75">
      <c r="B144" s="19"/>
      <c r="C144" s="19"/>
      <c r="D144" s="43"/>
      <c r="E144" s="19"/>
      <c r="G144" s="45"/>
      <c r="H144" s="23"/>
      <c r="I144" s="50"/>
      <c r="J144" s="23"/>
      <c r="K144" s="19"/>
      <c r="M144" s="51"/>
    </row>
    <row r="145" spans="2:13" s="8" customFormat="1" ht="12.75">
      <c r="B145" s="19"/>
      <c r="C145" s="19"/>
      <c r="D145" s="43"/>
      <c r="E145" s="19"/>
      <c r="G145" s="45"/>
      <c r="H145" s="23"/>
      <c r="I145" s="50"/>
      <c r="J145" s="23"/>
      <c r="K145" s="19"/>
      <c r="M145" s="51"/>
    </row>
    <row r="146" spans="2:13" s="8" customFormat="1" ht="12.75">
      <c r="B146" s="19"/>
      <c r="C146" s="19"/>
      <c r="D146" s="43"/>
      <c r="E146" s="19"/>
      <c r="G146" s="45"/>
      <c r="H146" s="23"/>
      <c r="I146" s="50"/>
      <c r="J146" s="23"/>
      <c r="K146" s="19"/>
      <c r="M146" s="51"/>
    </row>
    <row r="147" spans="2:13" s="8" customFormat="1" ht="12.75">
      <c r="B147" s="19"/>
      <c r="C147" s="19"/>
      <c r="D147" s="43"/>
      <c r="E147" s="19"/>
      <c r="G147" s="45"/>
      <c r="H147" s="23"/>
      <c r="I147" s="50"/>
      <c r="J147" s="23"/>
      <c r="K147" s="19"/>
      <c r="M147" s="51"/>
    </row>
    <row r="148" spans="2:13" s="8" customFormat="1" ht="12.75">
      <c r="B148" s="19"/>
      <c r="C148" s="19"/>
      <c r="D148" s="43"/>
      <c r="E148" s="19"/>
      <c r="G148" s="45"/>
      <c r="H148" s="23"/>
      <c r="I148" s="50"/>
      <c r="J148" s="23"/>
      <c r="K148" s="19"/>
      <c r="M148" s="51"/>
    </row>
    <row r="149" spans="2:13" s="8" customFormat="1" ht="12.75">
      <c r="B149" s="19"/>
      <c r="C149" s="19"/>
      <c r="D149" s="43"/>
      <c r="E149" s="19"/>
      <c r="G149" s="45"/>
      <c r="H149" s="23"/>
      <c r="I149" s="50"/>
      <c r="J149" s="23"/>
      <c r="K149" s="19"/>
      <c r="M149" s="51"/>
    </row>
    <row r="150" spans="2:13" s="8" customFormat="1" ht="12.75">
      <c r="B150" s="19"/>
      <c r="C150" s="19"/>
      <c r="D150" s="43"/>
      <c r="E150" s="19"/>
      <c r="G150" s="45"/>
      <c r="H150" s="23"/>
      <c r="I150" s="50"/>
      <c r="J150" s="23"/>
      <c r="K150" s="19"/>
      <c r="M150" s="51"/>
    </row>
    <row r="151" spans="2:13" s="8" customFormat="1" ht="12.75">
      <c r="B151" s="19"/>
      <c r="C151" s="19"/>
      <c r="D151" s="43"/>
      <c r="E151" s="19"/>
      <c r="G151" s="45"/>
      <c r="H151" s="23"/>
      <c r="I151" s="50"/>
      <c r="J151" s="23"/>
      <c r="K151" s="19"/>
      <c r="M151" s="51"/>
    </row>
    <row r="152" spans="2:13" s="8" customFormat="1" ht="12.75">
      <c r="B152" s="19"/>
      <c r="C152" s="19"/>
      <c r="D152" s="43"/>
      <c r="E152" s="19"/>
      <c r="G152" s="45"/>
      <c r="H152" s="23"/>
      <c r="I152" s="50"/>
      <c r="J152" s="23"/>
      <c r="K152" s="19"/>
      <c r="M152" s="51"/>
    </row>
    <row r="153" spans="2:13" s="8" customFormat="1" ht="12.75">
      <c r="B153" s="19"/>
      <c r="C153" s="19"/>
      <c r="D153" s="43"/>
      <c r="E153" s="19"/>
      <c r="G153" s="45"/>
      <c r="H153" s="23"/>
      <c r="I153" s="50"/>
      <c r="J153" s="23"/>
      <c r="K153" s="19"/>
      <c r="M153" s="51"/>
    </row>
    <row r="154" spans="2:13" s="8" customFormat="1" ht="12.75">
      <c r="B154" s="19"/>
      <c r="C154" s="19"/>
      <c r="D154" s="43"/>
      <c r="E154" s="19"/>
      <c r="G154" s="45"/>
      <c r="H154" s="23"/>
      <c r="I154" s="50"/>
      <c r="J154" s="23"/>
      <c r="K154" s="19"/>
      <c r="M154" s="51"/>
    </row>
    <row r="155" spans="2:13" s="8" customFormat="1" ht="12.75">
      <c r="B155" s="19"/>
      <c r="C155" s="19"/>
      <c r="D155" s="43"/>
      <c r="E155" s="19"/>
      <c r="G155" s="45"/>
      <c r="H155" s="23"/>
      <c r="I155" s="50"/>
      <c r="J155" s="23"/>
      <c r="K155" s="19"/>
      <c r="M155" s="51"/>
    </row>
    <row r="156" spans="2:13" s="8" customFormat="1" ht="12.75">
      <c r="B156" s="19"/>
      <c r="C156" s="19"/>
      <c r="D156" s="43"/>
      <c r="E156" s="19"/>
      <c r="G156" s="45"/>
      <c r="H156" s="23"/>
      <c r="I156" s="50"/>
      <c r="J156" s="23"/>
      <c r="K156" s="19"/>
      <c r="M156" s="51"/>
    </row>
    <row r="157" spans="2:13" s="8" customFormat="1" ht="12.75">
      <c r="B157" s="19"/>
      <c r="C157" s="19"/>
      <c r="D157" s="43"/>
      <c r="E157" s="19"/>
      <c r="G157" s="45"/>
      <c r="H157" s="23"/>
      <c r="I157" s="50"/>
      <c r="J157" s="23"/>
      <c r="K157" s="19"/>
      <c r="M157" s="51"/>
    </row>
    <row r="158" spans="2:13" s="8" customFormat="1" ht="12.75">
      <c r="B158" s="19"/>
      <c r="C158" s="19"/>
      <c r="D158" s="43"/>
      <c r="E158" s="19"/>
      <c r="G158" s="45"/>
      <c r="H158" s="23"/>
      <c r="I158" s="50"/>
      <c r="J158" s="23"/>
      <c r="K158" s="19"/>
      <c r="M158" s="51"/>
    </row>
    <row r="159" spans="2:13" s="8" customFormat="1" ht="12.75">
      <c r="B159" s="19"/>
      <c r="C159" s="19"/>
      <c r="D159" s="43"/>
      <c r="E159" s="19"/>
      <c r="G159" s="45"/>
      <c r="H159" s="23"/>
      <c r="I159" s="50"/>
      <c r="J159" s="23"/>
      <c r="K159" s="19"/>
      <c r="M159" s="51"/>
    </row>
    <row r="160" spans="2:13" s="8" customFormat="1" ht="12.75">
      <c r="B160" s="19"/>
      <c r="C160" s="19"/>
      <c r="D160" s="43"/>
      <c r="E160" s="19"/>
      <c r="G160" s="45"/>
      <c r="H160" s="23"/>
      <c r="I160" s="50"/>
      <c r="J160" s="23"/>
      <c r="K160" s="19"/>
      <c r="M160" s="51"/>
    </row>
    <row r="161" spans="2:13" s="8" customFormat="1" ht="12.75">
      <c r="B161" s="19"/>
      <c r="C161" s="19"/>
      <c r="D161" s="43"/>
      <c r="E161" s="19"/>
      <c r="G161" s="45"/>
      <c r="H161" s="23"/>
      <c r="I161" s="50"/>
      <c r="J161" s="23"/>
      <c r="K161" s="19"/>
      <c r="M161" s="51"/>
    </row>
    <row r="162" spans="2:13" s="8" customFormat="1" ht="12.75">
      <c r="B162" s="19"/>
      <c r="C162" s="19"/>
      <c r="D162" s="43"/>
      <c r="E162" s="19"/>
      <c r="G162" s="45"/>
      <c r="H162" s="23"/>
      <c r="I162" s="50"/>
      <c r="J162" s="23"/>
      <c r="K162" s="19"/>
      <c r="M162" s="51"/>
    </row>
    <row r="163" spans="2:13" s="8" customFormat="1" ht="12.75">
      <c r="B163" s="19"/>
      <c r="C163" s="19"/>
      <c r="D163" s="43"/>
      <c r="E163" s="19"/>
      <c r="G163" s="45"/>
      <c r="H163" s="23"/>
      <c r="I163" s="50"/>
      <c r="J163" s="23"/>
      <c r="K163" s="19"/>
      <c r="M163" s="51"/>
    </row>
    <row r="164" spans="2:13" s="8" customFormat="1" ht="12.75">
      <c r="B164" s="19"/>
      <c r="C164" s="19"/>
      <c r="D164" s="43"/>
      <c r="E164" s="19"/>
      <c r="G164" s="45"/>
      <c r="H164" s="23"/>
      <c r="I164" s="50"/>
      <c r="J164" s="23"/>
      <c r="K164" s="19"/>
      <c r="M164" s="51"/>
    </row>
    <row r="165" spans="2:13" s="8" customFormat="1" ht="12.75">
      <c r="B165" s="19"/>
      <c r="C165" s="19"/>
      <c r="D165" s="43"/>
      <c r="E165" s="19"/>
      <c r="G165" s="45"/>
      <c r="H165" s="23"/>
      <c r="I165" s="50"/>
      <c r="J165" s="23"/>
      <c r="K165" s="19"/>
      <c r="M165" s="51"/>
    </row>
    <row r="166" spans="2:13" s="8" customFormat="1" ht="12.75">
      <c r="B166" s="19"/>
      <c r="C166" s="19"/>
      <c r="D166" s="43"/>
      <c r="E166" s="19"/>
      <c r="G166" s="45"/>
      <c r="H166" s="23"/>
      <c r="I166" s="50"/>
      <c r="J166" s="23"/>
      <c r="K166" s="19"/>
      <c r="M166" s="51"/>
    </row>
    <row r="167" spans="2:13" s="8" customFormat="1" ht="12.75">
      <c r="B167" s="19"/>
      <c r="C167" s="19"/>
      <c r="D167" s="43"/>
      <c r="E167" s="19"/>
      <c r="G167" s="45"/>
      <c r="H167" s="23"/>
      <c r="I167" s="50"/>
      <c r="J167" s="23"/>
      <c r="K167" s="19"/>
      <c r="M167" s="51"/>
    </row>
    <row r="168" spans="2:13" s="8" customFormat="1" ht="12.75">
      <c r="B168" s="19"/>
      <c r="C168" s="19"/>
      <c r="D168" s="43"/>
      <c r="E168" s="19"/>
      <c r="G168" s="45"/>
      <c r="H168" s="23"/>
      <c r="I168" s="50"/>
      <c r="J168" s="23"/>
      <c r="K168" s="19"/>
      <c r="M168" s="51"/>
    </row>
    <row r="169" spans="2:13" s="8" customFormat="1" ht="12.75">
      <c r="B169" s="19"/>
      <c r="C169" s="19"/>
      <c r="D169" s="43"/>
      <c r="E169" s="19"/>
      <c r="G169" s="45"/>
      <c r="H169" s="23"/>
      <c r="I169" s="50"/>
      <c r="J169" s="23"/>
      <c r="K169" s="19"/>
      <c r="M169" s="51"/>
    </row>
    <row r="170" spans="2:13" s="8" customFormat="1" ht="12.75">
      <c r="B170" s="19"/>
      <c r="C170" s="19"/>
      <c r="D170" s="43"/>
      <c r="E170" s="19"/>
      <c r="G170" s="45"/>
      <c r="H170" s="23"/>
      <c r="I170" s="50"/>
      <c r="J170" s="23"/>
      <c r="K170" s="19"/>
      <c r="M170" s="51"/>
    </row>
    <row r="171" spans="2:13" s="8" customFormat="1" ht="12.75">
      <c r="B171" s="19"/>
      <c r="C171" s="19"/>
      <c r="D171" s="43"/>
      <c r="E171" s="19"/>
      <c r="G171" s="45"/>
      <c r="H171" s="23"/>
      <c r="I171" s="50"/>
      <c r="J171" s="23"/>
      <c r="K171" s="19"/>
      <c r="M171" s="51"/>
    </row>
    <row r="172" spans="2:13" s="8" customFormat="1" ht="12.75">
      <c r="B172" s="19"/>
      <c r="C172" s="19"/>
      <c r="D172" s="43"/>
      <c r="E172" s="19"/>
      <c r="G172" s="45"/>
      <c r="H172" s="23"/>
      <c r="I172" s="50"/>
      <c r="J172" s="23"/>
      <c r="K172" s="19"/>
      <c r="M172" s="51"/>
    </row>
    <row r="173" spans="2:13" s="8" customFormat="1" ht="12.75">
      <c r="B173" s="19"/>
      <c r="C173" s="19"/>
      <c r="D173" s="43"/>
      <c r="E173" s="19"/>
      <c r="G173" s="45"/>
      <c r="H173" s="23"/>
      <c r="I173" s="50"/>
      <c r="J173" s="23"/>
      <c r="K173" s="19"/>
      <c r="M173" s="51"/>
    </row>
    <row r="174" spans="2:13" s="8" customFormat="1" ht="12.75">
      <c r="B174" s="19"/>
      <c r="C174" s="19"/>
      <c r="D174" s="43"/>
      <c r="E174" s="19"/>
      <c r="G174" s="45"/>
      <c r="H174" s="23"/>
      <c r="I174" s="50"/>
      <c r="J174" s="23"/>
      <c r="K174" s="19"/>
      <c r="M174" s="51"/>
    </row>
    <row r="175" spans="2:13" s="8" customFormat="1" ht="12.75">
      <c r="B175" s="19"/>
      <c r="C175" s="19"/>
      <c r="D175" s="43"/>
      <c r="E175" s="19"/>
      <c r="G175" s="45"/>
      <c r="H175" s="23"/>
      <c r="I175" s="50"/>
      <c r="J175" s="23"/>
      <c r="K175" s="19"/>
      <c r="M175" s="51"/>
    </row>
    <row r="176" spans="9:11" ht="12.75">
      <c r="I176" s="50"/>
      <c r="J176" s="23"/>
      <c r="K176" s="19"/>
    </row>
    <row r="177" spans="9:11" ht="12.75">
      <c r="I177" s="50"/>
      <c r="J177" s="23"/>
      <c r="K177" s="19"/>
    </row>
    <row r="178" spans="9:11" ht="12.75">
      <c r="I178" s="50"/>
      <c r="J178" s="23"/>
      <c r="K178" s="19"/>
    </row>
    <row r="179" spans="9:11" ht="12.75">
      <c r="I179" s="50"/>
      <c r="J179" s="23"/>
      <c r="K179" s="19"/>
    </row>
    <row r="180" spans="9:11" ht="12.75">
      <c r="I180" s="50"/>
      <c r="J180" s="23"/>
      <c r="K180" s="19"/>
    </row>
    <row r="181" spans="9:11" ht="12.75">
      <c r="I181" s="50"/>
      <c r="J181" s="23"/>
      <c r="K181" s="19"/>
    </row>
    <row r="182" spans="9:11" ht="12.75">
      <c r="I182" s="50"/>
      <c r="J182" s="23"/>
      <c r="K182" s="19"/>
    </row>
    <row r="183" spans="9:11" ht="12.75">
      <c r="I183" s="50"/>
      <c r="J183" s="23"/>
      <c r="K183" s="19"/>
    </row>
  </sheetData>
  <sheetProtection/>
  <mergeCells count="9">
    <mergeCell ref="A1:A2"/>
    <mergeCell ref="F1:F2"/>
    <mergeCell ref="G1:G2"/>
    <mergeCell ref="H1:H2"/>
    <mergeCell ref="B1:B2"/>
    <mergeCell ref="I1:K1"/>
    <mergeCell ref="C1:C2"/>
    <mergeCell ref="D1:D2"/>
    <mergeCell ref="E1:E2"/>
  </mergeCells>
  <printOptions/>
  <pageMargins left="0.31" right="0.2" top="1" bottom="1" header="0" footer="0"/>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dc:creator>
  <cp:keywords/>
  <dc:description/>
  <cp:lastModifiedBy>Windows User</cp:lastModifiedBy>
  <cp:lastPrinted>2013-05-22T11:22:28Z</cp:lastPrinted>
  <dcterms:created xsi:type="dcterms:W3CDTF">2005-02-25T10:27:45Z</dcterms:created>
  <dcterms:modified xsi:type="dcterms:W3CDTF">2020-02-07T08:58:59Z</dcterms:modified>
  <cp:category/>
  <cp:version/>
  <cp:contentType/>
  <cp:contentStatus/>
</cp:coreProperties>
</file>